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의장!$B$1:$J$17</definedName>
    <definedName name="_xlnm.Print_Area" localSheetId="4">행정복지위원장!$C$1:$J$4</definedName>
  </definedNames>
  <calcPr calcId="162913"/>
  <fileRecoveryPr autoRecover="0"/>
</workbook>
</file>

<file path=xl/calcChain.xml><?xml version="1.0" encoding="utf-8"?>
<calcChain xmlns="http://schemas.openxmlformats.org/spreadsheetml/2006/main">
  <c r="G3" i="19" l="1"/>
  <c r="G3" i="16"/>
  <c r="B6" i="16"/>
  <c r="B7" i="16" s="1"/>
  <c r="B8" i="16" s="1"/>
  <c r="B9" i="16" s="1"/>
  <c r="B10" i="16" s="1"/>
  <c r="B5" i="16"/>
  <c r="G3" i="14" l="1"/>
  <c r="G3" i="13" l="1"/>
  <c r="G3" i="11" l="1"/>
  <c r="G3" i="17" l="1"/>
  <c r="G3" i="20" l="1"/>
  <c r="G3" i="15"/>
  <c r="E3" i="20" l="1"/>
  <c r="E3" i="13" l="1"/>
  <c r="E3" i="14" l="1"/>
  <c r="E3" i="19" l="1"/>
  <c r="E3" i="16" l="1"/>
  <c r="E3" i="17"/>
  <c r="E3" i="11"/>
  <c r="E3" i="15"/>
</calcChain>
</file>

<file path=xl/sharedStrings.xml><?xml version="1.0" encoding="utf-8"?>
<sst xmlns="http://schemas.openxmlformats.org/spreadsheetml/2006/main" count="292" uniqueCount="118">
  <si>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</si>
  <si>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</si>
  <si>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</si>
  <si>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</si>
  <si>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</si>
  <si>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</si>
  <si>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</si>
  <si>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</si>
  <si>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</si>
  <si>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</si>
  <si>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</si>
  <si>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</si>
  <si>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</si>
  <si>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</si>
  <si>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</si>
  <si>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</si>
  <si>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</si>
  <si>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</si>
  <si>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</si>
  <si>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</si>
  <si>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</si>
  <si>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</si>
  <si>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</si>
  <si>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</si>
  <si>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</si>
  <si>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</si>
  <si>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</si>
  <si>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화로본가</t>
  </si>
  <si>
    <t>의정자료 수집을 위한 관계자 간담회</t>
    <phoneticPr fontId="2" type="noConversion"/>
  </si>
  <si>
    <t>의정활동 업무추진 간담회</t>
    <phoneticPr fontId="2" type="noConversion"/>
  </si>
  <si>
    <t>원활한 의회운영을 위한 관계자 간담회</t>
    <phoneticPr fontId="2" type="noConversion"/>
  </si>
  <si>
    <t>의회 운영을 위한 간담회</t>
  </si>
  <si>
    <t>집행목적</t>
    <phoneticPr fontId="2" type="noConversion"/>
  </si>
  <si>
    <t>집행목적</t>
    <phoneticPr fontId="2" type="noConversion"/>
  </si>
  <si>
    <t>지역 현안사항 관련 간담회</t>
    <phoneticPr fontId="2" type="noConversion"/>
  </si>
  <si>
    <t>카드</t>
    <phoneticPr fontId="2" type="noConversion"/>
  </si>
  <si>
    <t>본가황금동태탕찜</t>
  </si>
  <si>
    <t>원활한 의회 운영을 위한 관계자 간담회</t>
    <phoneticPr fontId="2" type="noConversion"/>
  </si>
  <si>
    <t>의정활동 관련 자료 수집 등</t>
    <phoneticPr fontId="2" type="noConversion"/>
  </si>
  <si>
    <t>한우농가&amp;고창장어</t>
  </si>
  <si>
    <t>의회운영 현안사안 관계자 간담회</t>
    <phoneticPr fontId="2" type="noConversion"/>
  </si>
  <si>
    <t>의회운영 현안사안 추진 간담회</t>
    <phoneticPr fontId="2" type="noConversion"/>
  </si>
  <si>
    <t>의정활동 관계자 간담회</t>
    <phoneticPr fontId="2" type="noConversion"/>
  </si>
  <si>
    <t>화사랑화로구이</t>
  </si>
  <si>
    <t>명동찌개마을</t>
  </si>
  <si>
    <t>풍년명절</t>
  </si>
  <si>
    <t>이학갈비</t>
  </si>
  <si>
    <t>명륜진사갈비 부천여월점</t>
  </si>
  <si>
    <t>3</t>
  </si>
  <si>
    <t>카드</t>
    <phoneticPr fontId="2" type="noConversion"/>
  </si>
  <si>
    <t>스페이스작 아트센터</t>
    <phoneticPr fontId="14" type="noConversion"/>
  </si>
  <si>
    <t>북촌순두부</t>
  </si>
  <si>
    <t>청학재</t>
  </si>
  <si>
    <t>12:12, 12:18</t>
    <phoneticPr fontId="2" type="noConversion"/>
  </si>
  <si>
    <t>만포면옥, 카페몬지</t>
    <phoneticPr fontId="2" type="noConversion"/>
  </si>
  <si>
    <t>의회사무국 전직원 격려</t>
    <phoneticPr fontId="2" type="noConversion"/>
  </si>
  <si>
    <t>경인로570숯불구이</t>
  </si>
  <si>
    <t>강릉엄지네꼬막집 중동점</t>
  </si>
  <si>
    <t>의회운영 현안사안 관계자 조찬</t>
    <phoneticPr fontId="2" type="noConversion"/>
  </si>
  <si>
    <t>나인식 양평해장국</t>
  </si>
  <si>
    <t>12:27, 12:38</t>
    <phoneticPr fontId="2" type="noConversion"/>
  </si>
  <si>
    <t>시골애(愛), 할리스커피</t>
    <phoneticPr fontId="2" type="noConversion"/>
  </si>
  <si>
    <t>통큰흑염소</t>
  </si>
  <si>
    <t>칼국수온기</t>
  </si>
  <si>
    <t>우당부천중동점</t>
  </si>
  <si>
    <t>(주)숯불탁탁</t>
  </si>
  <si>
    <t>산돌김밥, 베코, 삼덕통닭</t>
    <phoneticPr fontId="2" type="noConversion"/>
  </si>
  <si>
    <t>본칠백식당</t>
  </si>
  <si>
    <t>낙지마당</t>
  </si>
  <si>
    <t>참맛진숯불갈비</t>
  </si>
  <si>
    <t>다솥맛집, 아브힐(Avril)</t>
    <phoneticPr fontId="2" type="noConversion"/>
  </si>
  <si>
    <t>빚뜰화로구이 부천중동점</t>
    <phoneticPr fontId="2" type="noConversion"/>
  </si>
  <si>
    <t>12:30, 12:33</t>
    <phoneticPr fontId="2" type="noConversion"/>
  </si>
  <si>
    <t>마포육고기상회</t>
  </si>
  <si>
    <t>빛뜰화로구이 부천중동점</t>
  </si>
  <si>
    <t>바다세상</t>
  </si>
  <si>
    <t>의성마늘황토메기 매운탕</t>
  </si>
  <si>
    <t>서안메밀집 상동점</t>
  </si>
  <si>
    <t>화로구이</t>
  </si>
  <si>
    <t>시골향기부천점</t>
  </si>
  <si>
    <t>소바애부천본점</t>
  </si>
  <si>
    <t>소담쭈꾸미</t>
  </si>
  <si>
    <t>명가</t>
  </si>
  <si>
    <t>바다가있는왕해물탕찜</t>
  </si>
  <si>
    <t>12:15</t>
  </si>
  <si>
    <t>4</t>
  </si>
  <si>
    <t>장터보리밥</t>
  </si>
  <si>
    <t>14:46</t>
  </si>
  <si>
    <t>15</t>
  </si>
  <si>
    <t>미블랑</t>
  </si>
  <si>
    <t>12:34</t>
  </si>
  <si>
    <t>스시하마</t>
  </si>
  <si>
    <t>15:01</t>
  </si>
  <si>
    <t>더만족족발하우스</t>
  </si>
  <si>
    <t>12:18</t>
  </si>
  <si>
    <t>아리아리정선</t>
  </si>
  <si>
    <t>13:31</t>
  </si>
  <si>
    <t>후르츠팜</t>
  </si>
  <si>
    <t>09:46</t>
  </si>
  <si>
    <t>8</t>
  </si>
  <si>
    <t>포트캔커피 부천남부역점</t>
  </si>
  <si>
    <t>11:52</t>
  </si>
  <si>
    <t>카드</t>
    <phoneticPr fontId="2" type="noConversion"/>
  </si>
  <si>
    <t>늘콩</t>
    <phoneticPr fontId="2" type="noConversion"/>
  </si>
  <si>
    <t>손가면옥</t>
    <phoneticPr fontId="2" type="noConversion"/>
  </si>
  <si>
    <t>-</t>
    <phoneticPr fontId="2" type="noConversion"/>
  </si>
  <si>
    <t>11:50, 12:44</t>
    <phoneticPr fontId="2" type="noConversion"/>
  </si>
  <si>
    <t>명성식당, 자시류</t>
    <phoneticPr fontId="14" type="noConversion"/>
  </si>
  <si>
    <t>다수제</t>
    <phoneticPr fontId="2" type="noConversion"/>
  </si>
  <si>
    <t>삼양식당</t>
    <phoneticPr fontId="2" type="noConversion"/>
  </si>
  <si>
    <t>화로본가</t>
    <phoneticPr fontId="2" type="noConversion"/>
  </si>
  <si>
    <t>미당</t>
    <phoneticPr fontId="2" type="noConversion"/>
  </si>
  <si>
    <t>12:12, 12:27</t>
    <phoneticPr fontId="2" type="noConversion"/>
  </si>
  <si>
    <t>홍주, 카멜커피</t>
    <phoneticPr fontId="2" type="noConversion"/>
  </si>
  <si>
    <t>미사용</t>
    <phoneticPr fontId="2" type="noConversion"/>
  </si>
  <si>
    <t>지역현안 관련 교섭단체 간담회</t>
  </si>
  <si>
    <t>인하찹쌀순대</t>
  </si>
  <si>
    <t>순석씨네본가청국장전문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</si>
</sst>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180" fontId="10" fillId="4" borderId="12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10" fillId="4" borderId="8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10" fillId="4" borderId="7" xfId="0" applyNumberFormat="1" applyFont="1" applyFill="1" applyBorder="1" applyAlignment="1">
      <alignment horizontal="center" vertical="center"/>
    </xf>
    <xf numFmtId="0" fontId="10" fillId="4" borderId="8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41" fontId="10" fillId="4" borderId="12" xfId="0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shrinkToFit="1"/>
    </xf>
    <xf numFmtId="14" fontId="5" fillId="3" borderId="5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5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178" fontId="7" fillId="0" borderId="5" xfId="0" applyNumberFormat="1" applyFont="1" applyFill="1" applyBorder="1" applyAlignment="1">
      <alignment vertical="center" shrinkToFit="1"/>
    </xf>
    <xf numFmtId="14" fontId="5" fillId="2" borderId="1" xfId="0" applyNumberFormat="1" applyFont="1" applyFill="1" applyBorder="1" applyAlignment="1">
      <alignment horizontal="center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/>
    </xf>
    <xf numFmtId="41" fontId="4" fillId="0" borderId="1" xfId="2" applyFont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7" fontId="5" fillId="0" borderId="1" xfId="2" applyNumberFormat="1" applyFont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 wrapText="1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177" fontId="5" fillId="0" borderId="5" xfId="2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18" fillId="2" borderId="14" xfId="0" applyNumberFormat="1" applyFont="1" applyFill="1" applyBorder="1" applyAlignment="1">
      <alignment horizontal="center" vertical="center" wrapText="1"/>
    </xf>
    <xf numFmtId="20" fontId="18" fillId="2" borderId="14" xfId="0" applyNumberFormat="1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center" vertical="center" shrinkToFit="1"/>
    </xf>
    <xf numFmtId="41" fontId="18" fillId="0" borderId="14" xfId="1" applyFont="1" applyFill="1" applyBorder="1" applyAlignment="1">
      <alignment horizontal="center" vertical="center"/>
    </xf>
    <xf numFmtId="0" fontId="18" fillId="2" borderId="14" xfId="0" applyNumberFormat="1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shrinkToFit="1"/>
    </xf>
    <xf numFmtId="0" fontId="19" fillId="3" borderId="15" xfId="0" applyFont="1" applyFill="1" applyBorder="1" applyAlignment="1">
      <alignment horizontal="center" vertical="center" shrinkToFit="1"/>
    </xf>
    <xf numFmtId="14" fontId="18" fillId="3" borderId="15" xfId="0" applyNumberFormat="1" applyFont="1" applyFill="1" applyBorder="1" applyAlignment="1">
      <alignment horizontal="center" vertical="center"/>
    </xf>
    <xf numFmtId="20" fontId="18" fillId="3" borderId="15" xfId="0" applyNumberFormat="1" applyFont="1" applyFill="1" applyBorder="1" applyAlignment="1">
      <alignment horizontal="center" vertical="center"/>
    </xf>
    <xf numFmtId="41" fontId="18" fillId="3" borderId="15" xfId="1" applyFont="1" applyFill="1" applyBorder="1" applyAlignment="1">
      <alignment horizontal="center" vertical="center" shrinkToFit="1"/>
    </xf>
    <xf numFmtId="14" fontId="16" fillId="2" borderId="14" xfId="0" applyNumberFormat="1" applyFont="1" applyFill="1" applyBorder="1" applyAlignment="1">
      <alignment horizontal="center" vertical="center" wrapText="1"/>
    </xf>
    <xf numFmtId="20" fontId="16" fillId="2" borderId="14" xfId="0" applyNumberFormat="1" applyFont="1" applyFill="1" applyBorder="1" applyAlignment="1">
      <alignment horizontal="center" vertical="center" wrapText="1"/>
    </xf>
    <xf numFmtId="0" fontId="16" fillId="2" borderId="14" xfId="0" applyNumberFormat="1" applyFont="1" applyFill="1" applyBorder="1" applyAlignment="1">
      <alignment horizontal="center" vertical="center" wrapText="1"/>
    </xf>
    <xf numFmtId="41" fontId="16" fillId="0" borderId="14" xfId="1" applyFont="1" applyFill="1" applyBorder="1" applyAlignment="1">
      <alignment horizontal="right" vertical="center"/>
    </xf>
    <xf numFmtId="14" fontId="16" fillId="2" borderId="17" xfId="0" applyNumberFormat="1" applyFont="1" applyFill="1" applyBorder="1" applyAlignment="1">
      <alignment horizontal="center" vertical="center" wrapText="1"/>
    </xf>
    <xf numFmtId="20" fontId="16" fillId="2" borderId="17" xfId="0" applyNumberFormat="1" applyFont="1" applyFill="1" applyBorder="1" applyAlignment="1">
      <alignment horizontal="center" vertical="center" wrapText="1"/>
    </xf>
    <xf numFmtId="0" fontId="16" fillId="2" borderId="17" xfId="0" applyNumberFormat="1" applyFont="1" applyFill="1" applyBorder="1" applyAlignment="1">
      <alignment horizontal="center" vertical="center" wrapText="1"/>
    </xf>
    <xf numFmtId="41" fontId="16" fillId="0" borderId="17" xfId="1" applyFont="1" applyFill="1" applyBorder="1" applyAlignment="1">
      <alignment horizontal="right" vertical="center"/>
    </xf>
    <xf numFmtId="20" fontId="5" fillId="2" borderId="14" xfId="0" applyNumberFormat="1" applyFont="1" applyFill="1" applyBorder="1" applyAlignment="1">
      <alignment horizontal="center" vertical="center" wrapText="1"/>
    </xf>
    <xf numFmtId="0" fontId="5" fillId="2" borderId="14" xfId="0" applyNumberFormat="1" applyFont="1" applyFill="1" applyBorder="1" applyAlignment="1">
      <alignment horizontal="center" vertical="center" wrapText="1"/>
    </xf>
    <xf numFmtId="20" fontId="5" fillId="2" borderId="17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shrinkToFit="1"/>
    </xf>
    <xf numFmtId="0" fontId="5" fillId="2" borderId="1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41" fontId="4" fillId="0" borderId="5" xfId="2" applyFont="1" applyBorder="1" applyAlignment="1">
      <alignment horizontal="right" vertical="center"/>
    </xf>
    <xf numFmtId="0" fontId="9" fillId="4" borderId="11" xfId="0" applyNumberFormat="1" applyFont="1" applyFill="1" applyBorder="1" applyAlignment="1">
      <alignment horizontal="center" vertical="center"/>
    </xf>
    <xf numFmtId="49" fontId="9" fillId="4" borderId="12" xfId="0" applyNumberFormat="1" applyFont="1" applyFill="1" applyBorder="1" applyAlignment="1">
      <alignment horizontal="center" vertical="center"/>
    </xf>
    <xf numFmtId="179" fontId="9" fillId="4" borderId="12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41" fontId="9" fillId="4" borderId="12" xfId="1" applyFont="1" applyFill="1" applyBorder="1" applyAlignment="1">
      <alignment horizontal="right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41" fontId="10" fillId="4" borderId="8" xfId="1" applyFont="1" applyFill="1" applyBorder="1" applyAlignment="1">
      <alignment horizontal="center" vertical="center"/>
    </xf>
    <xf numFmtId="41" fontId="16" fillId="0" borderId="17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right" vertical="center"/>
    </xf>
    <xf numFmtId="41" fontId="5" fillId="0" borderId="17" xfId="1" applyFont="1" applyFill="1" applyBorder="1" applyAlignment="1">
      <alignment horizontal="right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5"/>
  <sheetViews>
    <sheetView tabSelected="1"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3" width="11.88671875" style="41" bestFit="1" customWidth="1"/>
    <col min="4" max="4" width="10.77734375" style="2" customWidth="1"/>
    <col min="5" max="5" width="45.77734375" customWidth="1"/>
    <col min="6" max="6" width="7.77734375" customWidth="1"/>
    <col min="7" max="7" width="13.77734375" style="13" customWidth="1"/>
    <col min="8" max="8" width="35.77734375" style="37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112" t="s">
        <v>11</v>
      </c>
      <c r="C1" s="112"/>
      <c r="D1" s="112"/>
      <c r="E1" s="112"/>
      <c r="F1" s="112"/>
      <c r="G1" s="112"/>
      <c r="H1" s="112"/>
      <c r="I1" s="112"/>
      <c r="J1" s="112"/>
    </row>
    <row r="2" spans="2:12" s="12" customFormat="1" ht="24.95" customHeight="1">
      <c r="B2" s="29" t="s">
        <v>22</v>
      </c>
      <c r="C2" s="40" t="s">
        <v>1</v>
      </c>
      <c r="D2" s="30" t="s">
        <v>5</v>
      </c>
      <c r="E2" s="16" t="s">
        <v>32</v>
      </c>
      <c r="F2" s="31" t="s">
        <v>25</v>
      </c>
      <c r="G2" s="149" t="s">
        <v>26</v>
      </c>
      <c r="H2" s="16" t="s">
        <v>2</v>
      </c>
      <c r="I2" s="16" t="s">
        <v>9</v>
      </c>
      <c r="J2" s="17" t="s">
        <v>0</v>
      </c>
    </row>
    <row r="3" spans="2:12" s="12" customFormat="1" ht="24.95" customHeight="1">
      <c r="B3" s="142" t="s">
        <v>23</v>
      </c>
      <c r="C3" s="143"/>
      <c r="D3" s="144"/>
      <c r="E3" s="35">
        <f>COUNTA(E4:E396)</f>
        <v>22</v>
      </c>
      <c r="F3" s="145"/>
      <c r="G3" s="146">
        <f>SUM(G4:G37)</f>
        <v>4945300</v>
      </c>
      <c r="H3" s="147"/>
      <c r="I3" s="147"/>
      <c r="J3" s="148"/>
    </row>
    <row r="4" spans="2:12" s="8" customFormat="1" ht="23.25" customHeight="1">
      <c r="B4" s="39">
        <v>1</v>
      </c>
      <c r="C4" s="115">
        <v>46146</v>
      </c>
      <c r="D4" s="116">
        <v>0.51388888888888895</v>
      </c>
      <c r="E4" s="117" t="s">
        <v>40</v>
      </c>
      <c r="F4" s="118">
        <v>13</v>
      </c>
      <c r="G4" s="119">
        <v>143500</v>
      </c>
      <c r="H4" s="120" t="s">
        <v>51</v>
      </c>
      <c r="I4" s="73" t="s">
        <v>35</v>
      </c>
      <c r="J4" s="57"/>
      <c r="L4" s="15"/>
    </row>
    <row r="5" spans="2:12" s="8" customFormat="1" ht="23.25" customHeight="1">
      <c r="B5" s="39">
        <v>2</v>
      </c>
      <c r="C5" s="115">
        <v>46148</v>
      </c>
      <c r="D5" s="116">
        <v>0.52222222222222225</v>
      </c>
      <c r="E5" s="117" t="s">
        <v>40</v>
      </c>
      <c r="F5" s="121">
        <v>6</v>
      </c>
      <c r="G5" s="119">
        <v>115000</v>
      </c>
      <c r="H5" s="120" t="s">
        <v>43</v>
      </c>
      <c r="I5" s="73" t="s">
        <v>35</v>
      </c>
      <c r="J5" s="53"/>
      <c r="L5" s="15"/>
    </row>
    <row r="6" spans="2:12" s="8" customFormat="1" ht="23.25" customHeight="1">
      <c r="B6" s="39">
        <v>3</v>
      </c>
      <c r="C6" s="115">
        <v>46149</v>
      </c>
      <c r="D6" s="116">
        <v>0.83611111111111114</v>
      </c>
      <c r="E6" s="117" t="s">
        <v>40</v>
      </c>
      <c r="F6" s="117">
        <v>20</v>
      </c>
      <c r="G6" s="119">
        <v>490000</v>
      </c>
      <c r="H6" s="120" t="s">
        <v>52</v>
      </c>
      <c r="I6" s="73" t="s">
        <v>35</v>
      </c>
      <c r="J6" s="53"/>
      <c r="L6" s="15"/>
    </row>
    <row r="7" spans="2:12" s="8" customFormat="1" ht="23.25" customHeight="1">
      <c r="B7" s="39">
        <v>4</v>
      </c>
      <c r="C7" s="115">
        <v>46150</v>
      </c>
      <c r="D7" s="116" t="s">
        <v>53</v>
      </c>
      <c r="E7" s="122" t="s">
        <v>40</v>
      </c>
      <c r="F7" s="122">
        <v>12</v>
      </c>
      <c r="G7" s="119">
        <v>274800</v>
      </c>
      <c r="H7" s="120" t="s">
        <v>54</v>
      </c>
      <c r="I7" s="73" t="s">
        <v>35</v>
      </c>
      <c r="J7" s="53"/>
      <c r="L7" s="15"/>
    </row>
    <row r="8" spans="2:12" s="8" customFormat="1" ht="23.25" customHeight="1">
      <c r="B8" s="39">
        <v>5</v>
      </c>
      <c r="C8" s="115">
        <v>46153</v>
      </c>
      <c r="D8" s="116">
        <v>0.51458333333333328</v>
      </c>
      <c r="E8" s="122" t="s">
        <v>55</v>
      </c>
      <c r="F8" s="122">
        <v>46</v>
      </c>
      <c r="G8" s="119">
        <v>463000</v>
      </c>
      <c r="H8" s="120" t="s">
        <v>27</v>
      </c>
      <c r="I8" s="73" t="s">
        <v>35</v>
      </c>
      <c r="J8" s="53"/>
      <c r="L8" s="15"/>
    </row>
    <row r="9" spans="2:12" s="8" customFormat="1" ht="23.25" customHeight="1">
      <c r="B9" s="39">
        <v>6</v>
      </c>
      <c r="C9" s="115">
        <v>46154</v>
      </c>
      <c r="D9" s="116">
        <v>0.53472222222222221</v>
      </c>
      <c r="E9" s="122" t="s">
        <v>40</v>
      </c>
      <c r="F9" s="122">
        <v>13</v>
      </c>
      <c r="G9" s="119">
        <v>255000</v>
      </c>
      <c r="H9" s="120" t="s">
        <v>56</v>
      </c>
      <c r="I9" s="73" t="s">
        <v>35</v>
      </c>
      <c r="J9" s="53"/>
      <c r="L9" s="15"/>
    </row>
    <row r="10" spans="2:12" s="8" customFormat="1" ht="23.25" customHeight="1">
      <c r="B10" s="39">
        <v>7</v>
      </c>
      <c r="C10" s="115">
        <v>46155</v>
      </c>
      <c r="D10" s="116">
        <v>0.51180555555555551</v>
      </c>
      <c r="E10" s="117" t="s">
        <v>29</v>
      </c>
      <c r="F10" s="117">
        <v>7</v>
      </c>
      <c r="G10" s="119">
        <v>122000</v>
      </c>
      <c r="H10" s="120" t="s">
        <v>57</v>
      </c>
      <c r="I10" s="73" t="s">
        <v>35</v>
      </c>
      <c r="J10" s="53"/>
      <c r="L10" s="15"/>
    </row>
    <row r="11" spans="2:12" s="8" customFormat="1" ht="23.25" customHeight="1">
      <c r="B11" s="39">
        <v>8</v>
      </c>
      <c r="C11" s="115">
        <v>46156</v>
      </c>
      <c r="D11" s="116">
        <v>0.34375</v>
      </c>
      <c r="E11" s="118" t="s">
        <v>58</v>
      </c>
      <c r="F11" s="118">
        <v>12</v>
      </c>
      <c r="G11" s="119">
        <v>155000</v>
      </c>
      <c r="H11" s="120" t="s">
        <v>59</v>
      </c>
      <c r="I11" s="73" t="s">
        <v>35</v>
      </c>
      <c r="J11" s="53"/>
      <c r="L11" s="15"/>
    </row>
    <row r="12" spans="2:12" s="8" customFormat="1" ht="23.25" customHeight="1">
      <c r="B12" s="39">
        <v>9</v>
      </c>
      <c r="C12" s="115">
        <v>46156</v>
      </c>
      <c r="D12" s="116" t="s">
        <v>60</v>
      </c>
      <c r="E12" s="118" t="s">
        <v>30</v>
      </c>
      <c r="F12" s="118">
        <v>8</v>
      </c>
      <c r="G12" s="119">
        <v>180400</v>
      </c>
      <c r="H12" s="120" t="s">
        <v>61</v>
      </c>
      <c r="I12" s="73" t="s">
        <v>35</v>
      </c>
      <c r="J12" s="53"/>
      <c r="L12" s="15"/>
    </row>
    <row r="13" spans="2:12" s="8" customFormat="1" ht="23.25" customHeight="1">
      <c r="B13" s="39">
        <v>10</v>
      </c>
      <c r="C13" s="115">
        <v>46160</v>
      </c>
      <c r="D13" s="116">
        <v>0.81111111111111101</v>
      </c>
      <c r="E13" s="122" t="s">
        <v>40</v>
      </c>
      <c r="F13" s="118">
        <v>12</v>
      </c>
      <c r="G13" s="119">
        <v>214000</v>
      </c>
      <c r="H13" s="120" t="s">
        <v>62</v>
      </c>
      <c r="I13" s="73" t="s">
        <v>35</v>
      </c>
      <c r="J13" s="53"/>
      <c r="L13" s="15"/>
    </row>
    <row r="14" spans="2:12" s="8" customFormat="1" ht="23.25" customHeight="1">
      <c r="B14" s="39">
        <v>11</v>
      </c>
      <c r="C14" s="115">
        <v>46161</v>
      </c>
      <c r="D14" s="116">
        <v>0.49722222222222223</v>
      </c>
      <c r="E14" s="118" t="s">
        <v>28</v>
      </c>
      <c r="F14" s="118">
        <v>4</v>
      </c>
      <c r="G14" s="119">
        <v>98000</v>
      </c>
      <c r="H14" s="120" t="s">
        <v>46</v>
      </c>
      <c r="I14" s="73" t="s">
        <v>35</v>
      </c>
      <c r="J14" s="53"/>
      <c r="L14" s="15"/>
    </row>
    <row r="15" spans="2:12" s="8" customFormat="1" ht="23.25" customHeight="1">
      <c r="B15" s="39">
        <v>12</v>
      </c>
      <c r="C15" s="115">
        <v>46162</v>
      </c>
      <c r="D15" s="116">
        <v>0.52083333333333337</v>
      </c>
      <c r="E15" s="118" t="s">
        <v>30</v>
      </c>
      <c r="F15" s="118">
        <v>20</v>
      </c>
      <c r="G15" s="119">
        <v>274000</v>
      </c>
      <c r="H15" s="120" t="s">
        <v>63</v>
      </c>
      <c r="I15" s="73" t="s">
        <v>35</v>
      </c>
      <c r="J15" s="53"/>
      <c r="L15" s="15"/>
    </row>
    <row r="16" spans="2:12" s="8" customFormat="1" ht="23.25" customHeight="1">
      <c r="B16" s="39">
        <v>13</v>
      </c>
      <c r="C16" s="115">
        <v>46162</v>
      </c>
      <c r="D16" s="116">
        <v>0.87013888888888891</v>
      </c>
      <c r="E16" s="118" t="s">
        <v>28</v>
      </c>
      <c r="F16" s="118">
        <v>8</v>
      </c>
      <c r="G16" s="119">
        <v>196000</v>
      </c>
      <c r="H16" s="120" t="s">
        <v>64</v>
      </c>
      <c r="I16" s="73" t="s">
        <v>35</v>
      </c>
      <c r="J16" s="53"/>
      <c r="L16" s="15"/>
    </row>
    <row r="17" spans="2:12" s="8" customFormat="1" ht="23.25" customHeight="1">
      <c r="B17" s="39">
        <v>14</v>
      </c>
      <c r="C17" s="115">
        <v>46163</v>
      </c>
      <c r="D17" s="116">
        <v>0.54652777777777783</v>
      </c>
      <c r="E17" s="118" t="s">
        <v>28</v>
      </c>
      <c r="F17" s="118">
        <v>15</v>
      </c>
      <c r="G17" s="119">
        <v>359000</v>
      </c>
      <c r="H17" s="120" t="s">
        <v>65</v>
      </c>
      <c r="I17" s="73" t="s">
        <v>35</v>
      </c>
      <c r="J17" s="58"/>
      <c r="L17" s="15"/>
    </row>
    <row r="18" spans="2:12" ht="23.25" customHeight="1">
      <c r="B18" s="39">
        <v>15</v>
      </c>
      <c r="C18" s="115">
        <v>46163</v>
      </c>
      <c r="D18" s="116">
        <v>0.71180555555555547</v>
      </c>
      <c r="E18" s="117" t="s">
        <v>40</v>
      </c>
      <c r="F18" s="117">
        <v>6</v>
      </c>
      <c r="G18" s="119">
        <v>137400</v>
      </c>
      <c r="H18" s="120" t="s">
        <v>66</v>
      </c>
      <c r="I18" s="73" t="s">
        <v>35</v>
      </c>
      <c r="J18" s="54"/>
    </row>
    <row r="19" spans="2:12" ht="23.25" customHeight="1">
      <c r="B19" s="39">
        <v>16</v>
      </c>
      <c r="C19" s="115">
        <v>46164</v>
      </c>
      <c r="D19" s="116">
        <v>0.5131944444444444</v>
      </c>
      <c r="E19" s="117" t="s">
        <v>28</v>
      </c>
      <c r="F19" s="117">
        <v>9</v>
      </c>
      <c r="G19" s="119">
        <v>105000</v>
      </c>
      <c r="H19" s="120" t="s">
        <v>27</v>
      </c>
      <c r="I19" s="73" t="s">
        <v>35</v>
      </c>
      <c r="J19" s="54"/>
    </row>
    <row r="20" spans="2:12" ht="23.25" customHeight="1">
      <c r="B20" s="39">
        <v>17</v>
      </c>
      <c r="C20" s="115">
        <v>46164</v>
      </c>
      <c r="D20" s="116">
        <v>0.83888888888888891</v>
      </c>
      <c r="E20" s="118" t="s">
        <v>30</v>
      </c>
      <c r="F20" s="117">
        <v>8</v>
      </c>
      <c r="G20" s="119">
        <v>315000</v>
      </c>
      <c r="H20" s="120" t="s">
        <v>67</v>
      </c>
      <c r="I20" s="73" t="s">
        <v>35</v>
      </c>
      <c r="J20" s="54"/>
    </row>
    <row r="21" spans="2:12" ht="23.25" customHeight="1">
      <c r="B21" s="39">
        <v>18</v>
      </c>
      <c r="C21" s="115">
        <v>46168</v>
      </c>
      <c r="D21" s="116">
        <v>0.51388888888888895</v>
      </c>
      <c r="E21" s="118" t="s">
        <v>30</v>
      </c>
      <c r="F21" s="117">
        <v>5</v>
      </c>
      <c r="G21" s="119">
        <v>60000</v>
      </c>
      <c r="H21" s="120" t="s">
        <v>68</v>
      </c>
      <c r="I21" s="73" t="s">
        <v>35</v>
      </c>
      <c r="J21" s="54"/>
    </row>
    <row r="22" spans="2:12" ht="23.25" customHeight="1">
      <c r="B22" s="39">
        <v>19</v>
      </c>
      <c r="C22" s="115">
        <v>46168</v>
      </c>
      <c r="D22" s="116">
        <v>0.86805555555555547</v>
      </c>
      <c r="E22" s="122" t="s">
        <v>40</v>
      </c>
      <c r="F22" s="117">
        <v>11</v>
      </c>
      <c r="G22" s="119">
        <v>321000</v>
      </c>
      <c r="H22" s="120" t="s">
        <v>69</v>
      </c>
      <c r="I22" s="73" t="s">
        <v>35</v>
      </c>
      <c r="J22" s="54"/>
    </row>
    <row r="23" spans="2:12" ht="23.25" customHeight="1">
      <c r="B23" s="76">
        <v>20</v>
      </c>
      <c r="C23" s="115">
        <v>46169</v>
      </c>
      <c r="D23" s="116">
        <v>0.52222222222222225</v>
      </c>
      <c r="E23" s="118" t="s">
        <v>30</v>
      </c>
      <c r="F23" s="117">
        <v>8</v>
      </c>
      <c r="G23" s="119">
        <v>216600</v>
      </c>
      <c r="H23" s="120" t="s">
        <v>70</v>
      </c>
      <c r="I23" s="73" t="s">
        <v>35</v>
      </c>
      <c r="J23" s="54"/>
    </row>
    <row r="24" spans="2:12" ht="23.25" customHeight="1">
      <c r="B24" s="76">
        <v>21</v>
      </c>
      <c r="C24" s="123">
        <v>46170</v>
      </c>
      <c r="D24" s="124">
        <v>0.5229166666666667</v>
      </c>
      <c r="E24" s="117" t="s">
        <v>28</v>
      </c>
      <c r="F24" s="117">
        <v>10</v>
      </c>
      <c r="G24" s="125">
        <v>218000</v>
      </c>
      <c r="H24" s="117" t="s">
        <v>71</v>
      </c>
      <c r="I24" s="73" t="s">
        <v>35</v>
      </c>
      <c r="J24" s="54"/>
    </row>
    <row r="25" spans="2:12" ht="23.25" customHeight="1" thickBot="1">
      <c r="B25" s="77">
        <v>22</v>
      </c>
      <c r="C25" s="130">
        <v>46171</v>
      </c>
      <c r="D25" s="131" t="s">
        <v>72</v>
      </c>
      <c r="E25" s="131" t="s">
        <v>30</v>
      </c>
      <c r="F25" s="132">
        <v>10</v>
      </c>
      <c r="G25" s="150">
        <v>232600</v>
      </c>
      <c r="H25" s="132" t="s">
        <v>61</v>
      </c>
      <c r="I25" s="74" t="s">
        <v>35</v>
      </c>
      <c r="J25" s="56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0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113" t="s">
        <v>12</v>
      </c>
      <c r="C1" s="113"/>
      <c r="D1" s="113"/>
      <c r="E1" s="113"/>
      <c r="F1" s="113"/>
      <c r="G1" s="113"/>
      <c r="H1" s="113"/>
      <c r="I1" s="113"/>
      <c r="J1" s="113"/>
    </row>
    <row r="2" spans="2:12" s="3" customFormat="1" ht="24.95" customHeight="1">
      <c r="B2" s="29" t="s">
        <v>22</v>
      </c>
      <c r="C2" s="16" t="s">
        <v>1</v>
      </c>
      <c r="D2" s="16" t="s">
        <v>5</v>
      </c>
      <c r="E2" s="16" t="s">
        <v>32</v>
      </c>
      <c r="F2" s="31" t="s">
        <v>25</v>
      </c>
      <c r="G2" s="31" t="s">
        <v>26</v>
      </c>
      <c r="H2" s="16" t="s">
        <v>2</v>
      </c>
      <c r="I2" s="16" t="s">
        <v>9</v>
      </c>
      <c r="J2" s="17" t="s">
        <v>0</v>
      </c>
    </row>
    <row r="3" spans="2:12" s="3" customFormat="1" ht="24.95" customHeight="1">
      <c r="B3" s="26" t="s">
        <v>23</v>
      </c>
      <c r="C3" s="18"/>
      <c r="D3" s="18"/>
      <c r="E3" s="34">
        <f>COUNTA(E4:E367)</f>
        <v>17</v>
      </c>
      <c r="F3" s="19"/>
      <c r="G3" s="20">
        <f>SUM(G4:G96)</f>
        <v>1444300</v>
      </c>
      <c r="H3" s="18"/>
      <c r="I3" s="18"/>
      <c r="J3" s="21"/>
    </row>
    <row r="4" spans="2:12" s="8" customFormat="1" ht="23.25" customHeight="1">
      <c r="B4" s="39">
        <v>1</v>
      </c>
      <c r="C4" s="126">
        <v>46146</v>
      </c>
      <c r="D4" s="127">
        <v>0.54999999999999993</v>
      </c>
      <c r="E4" s="78" t="s">
        <v>41</v>
      </c>
      <c r="F4" s="128">
        <v>3</v>
      </c>
      <c r="G4" s="129">
        <v>53700</v>
      </c>
      <c r="H4" s="128" t="s">
        <v>73</v>
      </c>
      <c r="I4" s="73" t="s">
        <v>35</v>
      </c>
      <c r="J4" s="53"/>
      <c r="L4" s="15"/>
    </row>
    <row r="5" spans="2:12" s="46" customFormat="1" ht="23.25" customHeight="1">
      <c r="B5" s="39">
        <v>2</v>
      </c>
      <c r="C5" s="126">
        <v>46148</v>
      </c>
      <c r="D5" s="127">
        <v>0.58958333333333335</v>
      </c>
      <c r="E5" s="78" t="s">
        <v>41</v>
      </c>
      <c r="F5" s="128">
        <v>10</v>
      </c>
      <c r="G5" s="129">
        <v>176000</v>
      </c>
      <c r="H5" s="128" t="s">
        <v>74</v>
      </c>
      <c r="I5" s="73" t="s">
        <v>35</v>
      </c>
      <c r="J5" s="53"/>
    </row>
    <row r="6" spans="2:12" s="46" customFormat="1" ht="23.25" customHeight="1">
      <c r="B6" s="39">
        <v>3</v>
      </c>
      <c r="C6" s="126">
        <v>46148</v>
      </c>
      <c r="D6" s="127">
        <v>0.74513888888888891</v>
      </c>
      <c r="E6" s="78" t="s">
        <v>41</v>
      </c>
      <c r="F6" s="128">
        <v>4</v>
      </c>
      <c r="G6" s="129">
        <v>100000</v>
      </c>
      <c r="H6" s="128" t="s">
        <v>75</v>
      </c>
      <c r="I6" s="73" t="s">
        <v>35</v>
      </c>
      <c r="J6" s="53"/>
    </row>
    <row r="7" spans="2:12" s="46" customFormat="1" ht="23.25" customHeight="1">
      <c r="B7" s="39">
        <v>4</v>
      </c>
      <c r="C7" s="126">
        <v>46150</v>
      </c>
      <c r="D7" s="127">
        <v>0.53055555555555556</v>
      </c>
      <c r="E7" s="127" t="s">
        <v>40</v>
      </c>
      <c r="F7" s="128">
        <v>2</v>
      </c>
      <c r="G7" s="129">
        <v>30000</v>
      </c>
      <c r="H7" s="128" t="s">
        <v>36</v>
      </c>
      <c r="I7" s="73" t="s">
        <v>35</v>
      </c>
      <c r="J7" s="53"/>
    </row>
    <row r="8" spans="2:12" s="46" customFormat="1" ht="23.25" customHeight="1">
      <c r="B8" s="39">
        <v>5</v>
      </c>
      <c r="C8" s="126">
        <v>46150</v>
      </c>
      <c r="D8" s="127">
        <v>0.8354166666666667</v>
      </c>
      <c r="E8" s="127" t="s">
        <v>28</v>
      </c>
      <c r="F8" s="128">
        <v>2</v>
      </c>
      <c r="G8" s="129">
        <v>57000</v>
      </c>
      <c r="H8" s="128" t="s">
        <v>76</v>
      </c>
      <c r="I8" s="73" t="s">
        <v>35</v>
      </c>
      <c r="J8" s="53"/>
    </row>
    <row r="9" spans="2:12" s="46" customFormat="1" ht="23.25" customHeight="1">
      <c r="B9" s="39">
        <v>6</v>
      </c>
      <c r="C9" s="126">
        <v>46153</v>
      </c>
      <c r="D9" s="127">
        <v>0.58402777777777781</v>
      </c>
      <c r="E9" s="127" t="s">
        <v>37</v>
      </c>
      <c r="F9" s="128">
        <v>3</v>
      </c>
      <c r="G9" s="129">
        <v>68000</v>
      </c>
      <c r="H9" s="128" t="s">
        <v>39</v>
      </c>
      <c r="I9" s="73" t="s">
        <v>35</v>
      </c>
      <c r="J9" s="53"/>
    </row>
    <row r="10" spans="2:12" s="46" customFormat="1" ht="23.25" customHeight="1">
      <c r="B10" s="39">
        <v>7</v>
      </c>
      <c r="C10" s="126">
        <v>46153</v>
      </c>
      <c r="D10" s="127">
        <v>0.83194444444444438</v>
      </c>
      <c r="E10" s="127" t="s">
        <v>29</v>
      </c>
      <c r="F10" s="128">
        <v>3</v>
      </c>
      <c r="G10" s="129">
        <v>115000</v>
      </c>
      <c r="H10" s="128" t="s">
        <v>45</v>
      </c>
      <c r="I10" s="73" t="s">
        <v>35</v>
      </c>
      <c r="J10" s="53"/>
    </row>
    <row r="11" spans="2:12" s="46" customFormat="1" ht="23.25" customHeight="1">
      <c r="B11" s="39">
        <v>8</v>
      </c>
      <c r="C11" s="126">
        <v>46154</v>
      </c>
      <c r="D11" s="127">
        <v>0.51597222222222217</v>
      </c>
      <c r="E11" s="127" t="s">
        <v>40</v>
      </c>
      <c r="F11" s="128">
        <v>2</v>
      </c>
      <c r="G11" s="129">
        <v>22000</v>
      </c>
      <c r="H11" s="128" t="s">
        <v>77</v>
      </c>
      <c r="I11" s="73" t="s">
        <v>35</v>
      </c>
      <c r="J11" s="53"/>
    </row>
    <row r="12" spans="2:12" s="46" customFormat="1" ht="23.25" customHeight="1">
      <c r="B12" s="39">
        <v>9</v>
      </c>
      <c r="C12" s="126">
        <v>46154</v>
      </c>
      <c r="D12" s="127">
        <v>0.84513888888888899</v>
      </c>
      <c r="E12" s="127" t="s">
        <v>29</v>
      </c>
      <c r="F12" s="128">
        <v>4</v>
      </c>
      <c r="G12" s="129">
        <v>102600</v>
      </c>
      <c r="H12" s="128" t="s">
        <v>47</v>
      </c>
      <c r="I12" s="73" t="s">
        <v>35</v>
      </c>
      <c r="J12" s="53"/>
    </row>
    <row r="13" spans="2:12" s="46" customFormat="1" ht="23.25" customHeight="1">
      <c r="B13" s="39">
        <v>10</v>
      </c>
      <c r="C13" s="126">
        <v>46155</v>
      </c>
      <c r="D13" s="127">
        <v>0.52708333333333335</v>
      </c>
      <c r="E13" s="127" t="s">
        <v>29</v>
      </c>
      <c r="F13" s="128">
        <v>2</v>
      </c>
      <c r="G13" s="129">
        <v>37000</v>
      </c>
      <c r="H13" s="128" t="s">
        <v>27</v>
      </c>
      <c r="I13" s="73" t="s">
        <v>35</v>
      </c>
      <c r="J13" s="53"/>
    </row>
    <row r="14" spans="2:12" s="46" customFormat="1" ht="23.25" customHeight="1">
      <c r="B14" s="39">
        <v>11</v>
      </c>
      <c r="C14" s="126">
        <v>46156</v>
      </c>
      <c r="D14" s="127">
        <v>0.55902777777777779</v>
      </c>
      <c r="E14" s="127" t="s">
        <v>37</v>
      </c>
      <c r="F14" s="128">
        <v>2</v>
      </c>
      <c r="G14" s="129">
        <v>45000</v>
      </c>
      <c r="H14" s="128" t="s">
        <v>78</v>
      </c>
      <c r="I14" s="73" t="s">
        <v>35</v>
      </c>
      <c r="J14" s="53"/>
    </row>
    <row r="15" spans="2:12" s="46" customFormat="1" ht="23.25" customHeight="1">
      <c r="B15" s="39">
        <v>12</v>
      </c>
      <c r="C15" s="126">
        <v>46156</v>
      </c>
      <c r="D15" s="127">
        <v>0.7597222222222223</v>
      </c>
      <c r="E15" s="127" t="s">
        <v>37</v>
      </c>
      <c r="F15" s="128">
        <v>2</v>
      </c>
      <c r="G15" s="129">
        <v>40000</v>
      </c>
      <c r="H15" s="128" t="s">
        <v>79</v>
      </c>
      <c r="I15" s="73" t="s">
        <v>35</v>
      </c>
      <c r="J15" s="53"/>
    </row>
    <row r="16" spans="2:12" s="46" customFormat="1" ht="23.25" customHeight="1">
      <c r="B16" s="39">
        <v>13</v>
      </c>
      <c r="C16" s="126">
        <v>46157</v>
      </c>
      <c r="D16" s="127">
        <v>0.78194444444444444</v>
      </c>
      <c r="E16" s="127" t="s">
        <v>40</v>
      </c>
      <c r="F16" s="128">
        <v>4</v>
      </c>
      <c r="G16" s="129">
        <v>51000</v>
      </c>
      <c r="H16" s="128" t="s">
        <v>80</v>
      </c>
      <c r="I16" s="73" t="s">
        <v>35</v>
      </c>
      <c r="J16" s="53"/>
    </row>
    <row r="17" spans="2:10" s="46" customFormat="1" ht="23.25" customHeight="1">
      <c r="B17" s="39">
        <v>14</v>
      </c>
      <c r="C17" s="126">
        <v>46160</v>
      </c>
      <c r="D17" s="127">
        <v>0.55277777777777781</v>
      </c>
      <c r="E17" s="127" t="s">
        <v>40</v>
      </c>
      <c r="F17" s="128">
        <v>6</v>
      </c>
      <c r="G17" s="129">
        <v>108000</v>
      </c>
      <c r="H17" s="128" t="s">
        <v>81</v>
      </c>
      <c r="I17" s="73" t="s">
        <v>35</v>
      </c>
      <c r="J17" s="53"/>
    </row>
    <row r="18" spans="2:10" s="46" customFormat="1" ht="23.25" customHeight="1">
      <c r="B18" s="39">
        <v>15</v>
      </c>
      <c r="C18" s="126">
        <v>46168</v>
      </c>
      <c r="D18" s="127">
        <v>0.55208333333333337</v>
      </c>
      <c r="E18" s="127" t="s">
        <v>37</v>
      </c>
      <c r="F18" s="128">
        <v>9</v>
      </c>
      <c r="G18" s="129">
        <v>90000</v>
      </c>
      <c r="H18" s="128" t="s">
        <v>44</v>
      </c>
      <c r="I18" s="73" t="s">
        <v>35</v>
      </c>
      <c r="J18" s="53"/>
    </row>
    <row r="19" spans="2:10" s="46" customFormat="1" ht="23.25" customHeight="1">
      <c r="B19" s="39">
        <v>16</v>
      </c>
      <c r="C19" s="126">
        <v>46168</v>
      </c>
      <c r="D19" s="127">
        <v>0.82708333333333339</v>
      </c>
      <c r="E19" s="127" t="s">
        <v>40</v>
      </c>
      <c r="F19" s="128">
        <v>15</v>
      </c>
      <c r="G19" s="129">
        <v>295000</v>
      </c>
      <c r="H19" s="128" t="s">
        <v>82</v>
      </c>
      <c r="I19" s="73" t="s">
        <v>35</v>
      </c>
      <c r="J19" s="53"/>
    </row>
    <row r="20" spans="2:10" ht="23.25" customHeight="1" thickBot="1">
      <c r="B20" s="48">
        <v>17</v>
      </c>
      <c r="C20" s="130">
        <v>46170</v>
      </c>
      <c r="D20" s="131">
        <v>0.90069444444444446</v>
      </c>
      <c r="E20" s="131" t="s">
        <v>28</v>
      </c>
      <c r="F20" s="132">
        <v>3</v>
      </c>
      <c r="G20" s="133">
        <v>54000</v>
      </c>
      <c r="H20" s="132" t="s">
        <v>83</v>
      </c>
      <c r="I20" s="74" t="s">
        <v>35</v>
      </c>
      <c r="J20" s="56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112" t="s">
        <v>13</v>
      </c>
      <c r="C1" s="112"/>
      <c r="D1" s="112"/>
      <c r="E1" s="112"/>
      <c r="F1" s="112"/>
      <c r="G1" s="112"/>
      <c r="H1" s="112"/>
      <c r="I1" s="112"/>
      <c r="J1" s="112"/>
    </row>
    <row r="2" spans="2:10" s="14" customFormat="1" ht="24" customHeight="1">
      <c r="B2" s="29" t="s">
        <v>22</v>
      </c>
      <c r="C2" s="31" t="s">
        <v>1</v>
      </c>
      <c r="D2" s="31" t="s">
        <v>5</v>
      </c>
      <c r="E2" s="31" t="s">
        <v>32</v>
      </c>
      <c r="F2" s="31" t="s">
        <v>25</v>
      </c>
      <c r="G2" s="31" t="s">
        <v>26</v>
      </c>
      <c r="H2" s="31" t="s">
        <v>2</v>
      </c>
      <c r="I2" s="31" t="s">
        <v>9</v>
      </c>
      <c r="J2" s="32" t="s">
        <v>0</v>
      </c>
    </row>
    <row r="3" spans="2:10" s="14" customFormat="1" ht="24.95" customHeight="1">
      <c r="B3" s="26" t="s">
        <v>19</v>
      </c>
      <c r="C3" s="28"/>
      <c r="D3" s="18"/>
      <c r="E3" s="34">
        <f>COUNTA(E4:E393)</f>
        <v>8</v>
      </c>
      <c r="F3" s="19"/>
      <c r="G3" s="20">
        <f>SUM(G4:G33)</f>
        <v>543900</v>
      </c>
      <c r="H3" s="18"/>
      <c r="I3" s="18"/>
      <c r="J3" s="21"/>
    </row>
    <row r="4" spans="2:10" s="14" customFormat="1" ht="24.95" customHeight="1">
      <c r="B4" s="50">
        <v>1</v>
      </c>
      <c r="C4" s="79">
        <v>45788</v>
      </c>
      <c r="D4" s="4" t="s">
        <v>84</v>
      </c>
      <c r="E4" s="4" t="s">
        <v>31</v>
      </c>
      <c r="F4" s="4" t="s">
        <v>85</v>
      </c>
      <c r="G4" s="80">
        <v>99000</v>
      </c>
      <c r="H4" s="4" t="s">
        <v>86</v>
      </c>
      <c r="I4" s="51" t="s">
        <v>49</v>
      </c>
      <c r="J4" s="36"/>
    </row>
    <row r="5" spans="2:10" s="14" customFormat="1" ht="24.95" customHeight="1">
      <c r="B5" s="50">
        <v>2</v>
      </c>
      <c r="C5" s="79">
        <v>45789</v>
      </c>
      <c r="D5" s="4" t="s">
        <v>87</v>
      </c>
      <c r="E5" s="4" t="s">
        <v>31</v>
      </c>
      <c r="F5" s="4" t="s">
        <v>88</v>
      </c>
      <c r="G5" s="80">
        <v>84000</v>
      </c>
      <c r="H5" s="4" t="s">
        <v>89</v>
      </c>
      <c r="I5" s="51" t="s">
        <v>49</v>
      </c>
      <c r="J5" s="36"/>
    </row>
    <row r="6" spans="2:10" s="14" customFormat="1" ht="24.95" customHeight="1">
      <c r="B6" s="50">
        <v>3</v>
      </c>
      <c r="C6" s="79">
        <v>45790</v>
      </c>
      <c r="D6" s="4" t="s">
        <v>90</v>
      </c>
      <c r="E6" s="4" t="s">
        <v>31</v>
      </c>
      <c r="F6" s="4" t="s">
        <v>85</v>
      </c>
      <c r="G6" s="80">
        <v>76000</v>
      </c>
      <c r="H6" s="4" t="s">
        <v>91</v>
      </c>
      <c r="I6" s="51" t="s">
        <v>49</v>
      </c>
      <c r="J6" s="36"/>
    </row>
    <row r="7" spans="2:10" s="14" customFormat="1" ht="24.95" customHeight="1">
      <c r="B7" s="50">
        <v>4</v>
      </c>
      <c r="C7" s="79">
        <v>45791</v>
      </c>
      <c r="D7" s="4" t="s">
        <v>92</v>
      </c>
      <c r="E7" s="4" t="s">
        <v>31</v>
      </c>
      <c r="F7" s="4" t="s">
        <v>85</v>
      </c>
      <c r="G7" s="80">
        <v>60000</v>
      </c>
      <c r="H7" s="4" t="s">
        <v>93</v>
      </c>
      <c r="I7" s="51" t="s">
        <v>49</v>
      </c>
      <c r="J7" s="36"/>
    </row>
    <row r="8" spans="2:10" s="14" customFormat="1" ht="24.95" customHeight="1">
      <c r="B8" s="50">
        <v>5</v>
      </c>
      <c r="C8" s="79">
        <v>45792</v>
      </c>
      <c r="D8" s="4" t="s">
        <v>94</v>
      </c>
      <c r="E8" s="4" t="s">
        <v>31</v>
      </c>
      <c r="F8" s="4" t="s">
        <v>48</v>
      </c>
      <c r="G8" s="80">
        <v>52000</v>
      </c>
      <c r="H8" s="4" t="s">
        <v>95</v>
      </c>
      <c r="I8" s="51" t="s">
        <v>49</v>
      </c>
      <c r="J8" s="36"/>
    </row>
    <row r="9" spans="2:10" s="14" customFormat="1" ht="24.95" customHeight="1">
      <c r="B9" s="50">
        <v>6</v>
      </c>
      <c r="C9" s="79">
        <v>45795</v>
      </c>
      <c r="D9" s="4" t="s">
        <v>96</v>
      </c>
      <c r="E9" s="4" t="s">
        <v>31</v>
      </c>
      <c r="F9" s="4" t="s">
        <v>88</v>
      </c>
      <c r="G9" s="80">
        <v>90000</v>
      </c>
      <c r="H9" s="4" t="s">
        <v>97</v>
      </c>
      <c r="I9" s="51" t="s">
        <v>49</v>
      </c>
      <c r="J9" s="36"/>
    </row>
    <row r="10" spans="2:10" s="14" customFormat="1" ht="24.95" customHeight="1">
      <c r="B10" s="50">
        <v>7</v>
      </c>
      <c r="C10" s="79">
        <v>45796</v>
      </c>
      <c r="D10" s="4" t="s">
        <v>98</v>
      </c>
      <c r="E10" s="4" t="s">
        <v>31</v>
      </c>
      <c r="F10" s="4" t="s">
        <v>99</v>
      </c>
      <c r="G10" s="80">
        <v>38900</v>
      </c>
      <c r="H10" s="4" t="s">
        <v>100</v>
      </c>
      <c r="I10" s="51" t="s">
        <v>49</v>
      </c>
      <c r="J10" s="36"/>
    </row>
    <row r="11" spans="2:10" ht="24.95" customHeight="1" thickBot="1">
      <c r="B11" s="47">
        <v>8</v>
      </c>
      <c r="C11" s="81">
        <v>45796</v>
      </c>
      <c r="D11" s="82" t="s">
        <v>101</v>
      </c>
      <c r="E11" s="82" t="s">
        <v>31</v>
      </c>
      <c r="F11" s="82" t="s">
        <v>48</v>
      </c>
      <c r="G11" s="83">
        <v>44000</v>
      </c>
      <c r="H11" s="82" t="s">
        <v>86</v>
      </c>
      <c r="I11" s="52" t="s">
        <v>102</v>
      </c>
      <c r="J11" s="75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4" width="10.77734375" customWidth="1"/>
    <col min="5" max="5" width="45.77734375" customWidth="1"/>
    <col min="6" max="6" width="7.77734375" customWidth="1"/>
    <col min="7" max="7" width="13.77734375" style="13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112" t="s">
        <v>14</v>
      </c>
      <c r="C1" s="112"/>
      <c r="D1" s="112"/>
      <c r="E1" s="112"/>
      <c r="F1" s="112"/>
      <c r="G1" s="112"/>
      <c r="H1" s="112"/>
      <c r="I1" s="112"/>
      <c r="J1" s="112"/>
    </row>
    <row r="2" spans="2:10" s="3" customFormat="1" ht="24.95" customHeight="1">
      <c r="B2" s="29" t="s">
        <v>22</v>
      </c>
      <c r="C2" s="16" t="s">
        <v>3</v>
      </c>
      <c r="D2" s="16" t="s">
        <v>5</v>
      </c>
      <c r="E2" s="16" t="s">
        <v>33</v>
      </c>
      <c r="F2" s="16" t="s">
        <v>6</v>
      </c>
      <c r="G2" s="33" t="s">
        <v>7</v>
      </c>
      <c r="H2" s="16" t="s">
        <v>4</v>
      </c>
      <c r="I2" s="16" t="s">
        <v>9</v>
      </c>
      <c r="J2" s="17" t="s">
        <v>17</v>
      </c>
    </row>
    <row r="3" spans="2:10" s="3" customFormat="1" ht="24.95" customHeight="1">
      <c r="B3" s="26" t="s">
        <v>19</v>
      </c>
      <c r="C3" s="18"/>
      <c r="D3" s="18"/>
      <c r="E3" s="34">
        <f>COUNTA(E4:E383)</f>
        <v>2</v>
      </c>
      <c r="F3" s="18"/>
      <c r="G3" s="24">
        <f>SUM(G4:G75)</f>
        <v>88500</v>
      </c>
      <c r="H3" s="18"/>
      <c r="I3" s="18"/>
      <c r="J3" s="21"/>
    </row>
    <row r="4" spans="2:10" ht="23.25" customHeight="1">
      <c r="B4" s="27">
        <v>1</v>
      </c>
      <c r="C4" s="84">
        <v>46148</v>
      </c>
      <c r="D4" s="134">
        <v>0.90694444444444444</v>
      </c>
      <c r="E4" s="49" t="s">
        <v>42</v>
      </c>
      <c r="F4" s="45">
        <v>4</v>
      </c>
      <c r="G4" s="151">
        <v>32500</v>
      </c>
      <c r="H4" s="135" t="s">
        <v>103</v>
      </c>
      <c r="I4" s="4" t="s">
        <v>35</v>
      </c>
      <c r="J4" s="7"/>
    </row>
    <row r="5" spans="2:10" ht="23.25" customHeight="1" thickBot="1">
      <c r="B5" s="87">
        <v>2</v>
      </c>
      <c r="C5" s="85">
        <v>46149</v>
      </c>
      <c r="D5" s="136">
        <v>0.48472222222222222</v>
      </c>
      <c r="E5" s="86" t="s">
        <v>42</v>
      </c>
      <c r="F5" s="137">
        <v>4</v>
      </c>
      <c r="G5" s="152">
        <v>56000</v>
      </c>
      <c r="H5" s="138" t="s">
        <v>104</v>
      </c>
      <c r="I5" s="82" t="s">
        <v>35</v>
      </c>
      <c r="J5" s="139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5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3" width="10.77734375" style="44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112" t="s">
        <v>15</v>
      </c>
      <c r="C1" s="112"/>
      <c r="D1" s="112"/>
      <c r="E1" s="112"/>
      <c r="F1" s="112"/>
      <c r="G1" s="112"/>
      <c r="H1" s="112"/>
      <c r="I1" s="112"/>
      <c r="J1" s="112"/>
    </row>
    <row r="2" spans="2:42" s="3" customFormat="1" ht="24.95" customHeight="1">
      <c r="B2" s="29" t="s">
        <v>22</v>
      </c>
      <c r="C2" s="42" t="s">
        <v>3</v>
      </c>
      <c r="D2" s="31" t="s">
        <v>5</v>
      </c>
      <c r="E2" s="31" t="s">
        <v>33</v>
      </c>
      <c r="F2" s="31" t="s">
        <v>25</v>
      </c>
      <c r="G2" s="31" t="s">
        <v>26</v>
      </c>
      <c r="H2" s="31" t="s">
        <v>4</v>
      </c>
      <c r="I2" s="31" t="s">
        <v>18</v>
      </c>
      <c r="J2" s="32" t="s">
        <v>10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2:42" s="3" customFormat="1" ht="24.95" customHeight="1">
      <c r="B3" s="26" t="s">
        <v>24</v>
      </c>
      <c r="C3" s="43"/>
      <c r="D3" s="22"/>
      <c r="E3" s="34">
        <f>COUNTA(E4:E382)</f>
        <v>0</v>
      </c>
      <c r="F3" s="22"/>
      <c r="G3" s="25">
        <f>SUM(G4:G25)</f>
        <v>0</v>
      </c>
      <c r="H3" s="22"/>
      <c r="I3" s="22"/>
      <c r="J3" s="23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2:42" s="3" customFormat="1" ht="23.25" customHeight="1" thickBot="1">
      <c r="B4" s="47" t="s">
        <v>105</v>
      </c>
      <c r="C4" s="88" t="s">
        <v>114</v>
      </c>
      <c r="D4" s="89" t="s">
        <v>105</v>
      </c>
      <c r="E4" s="90"/>
      <c r="F4" s="55"/>
      <c r="G4" s="91"/>
      <c r="H4" s="55"/>
      <c r="I4" s="55"/>
      <c r="J4" s="67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2:42" ht="16.5">
      <c r="B5" s="59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3" width="10.77734375" style="6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12" t="s">
        <v>16</v>
      </c>
      <c r="C1" s="112"/>
      <c r="D1" s="112"/>
      <c r="E1" s="112"/>
      <c r="F1" s="112"/>
      <c r="G1" s="112"/>
      <c r="H1" s="112"/>
      <c r="I1" s="112"/>
      <c r="J1" s="112"/>
    </row>
    <row r="2" spans="2:10" s="3" customFormat="1" ht="27" customHeight="1">
      <c r="B2" s="60" t="s">
        <v>22</v>
      </c>
      <c r="C2" s="61" t="s">
        <v>1</v>
      </c>
      <c r="D2" s="31" t="s">
        <v>8</v>
      </c>
      <c r="E2" s="31" t="s">
        <v>33</v>
      </c>
      <c r="F2" s="31" t="s">
        <v>25</v>
      </c>
      <c r="G2" s="31" t="s">
        <v>26</v>
      </c>
      <c r="H2" s="31" t="s">
        <v>2</v>
      </c>
      <c r="I2" s="31" t="s">
        <v>9</v>
      </c>
      <c r="J2" s="32" t="s">
        <v>10</v>
      </c>
    </row>
    <row r="3" spans="2:10" s="3" customFormat="1" ht="23.25" customHeight="1">
      <c r="B3" s="62" t="s">
        <v>19</v>
      </c>
      <c r="C3" s="63"/>
      <c r="D3" s="64"/>
      <c r="E3" s="35">
        <f>COUNTA(E4:E380)</f>
        <v>7</v>
      </c>
      <c r="F3" s="64"/>
      <c r="G3" s="65">
        <f>SUM(G4:G41)</f>
        <v>386760</v>
      </c>
      <c r="H3" s="64"/>
      <c r="I3" s="64"/>
      <c r="J3" s="66"/>
    </row>
    <row r="4" spans="2:10" s="3" customFormat="1" ht="23.25" customHeight="1">
      <c r="B4" s="39">
        <v>1</v>
      </c>
      <c r="C4" s="92">
        <v>45784</v>
      </c>
      <c r="D4" s="93" t="s">
        <v>106</v>
      </c>
      <c r="E4" s="94" t="s">
        <v>38</v>
      </c>
      <c r="F4" s="95">
        <v>4</v>
      </c>
      <c r="G4" s="96">
        <v>62300</v>
      </c>
      <c r="H4" s="97" t="s">
        <v>107</v>
      </c>
      <c r="I4" s="98" t="s">
        <v>35</v>
      </c>
      <c r="J4" s="38"/>
    </row>
    <row r="5" spans="2:10" ht="23.25" customHeight="1">
      <c r="B5" s="39">
        <f>B4+1</f>
        <v>2</v>
      </c>
      <c r="C5" s="92">
        <v>45784</v>
      </c>
      <c r="D5" s="93">
        <v>0.76111111111111107</v>
      </c>
      <c r="E5" s="94" t="s">
        <v>38</v>
      </c>
      <c r="F5" s="95">
        <v>4</v>
      </c>
      <c r="G5" s="96">
        <v>19000</v>
      </c>
      <c r="H5" s="97" t="s">
        <v>108</v>
      </c>
      <c r="I5" s="98" t="s">
        <v>35</v>
      </c>
      <c r="J5" s="38"/>
    </row>
    <row r="6" spans="2:10" ht="23.25" customHeight="1">
      <c r="B6" s="39">
        <f t="shared" ref="B6:B10" si="0">B5+1</f>
        <v>3</v>
      </c>
      <c r="C6" s="92">
        <v>45785</v>
      </c>
      <c r="D6" s="93">
        <v>0.3347222222222222</v>
      </c>
      <c r="E6" s="94" t="s">
        <v>34</v>
      </c>
      <c r="F6" s="95">
        <v>4</v>
      </c>
      <c r="G6" s="96">
        <v>40000</v>
      </c>
      <c r="H6" s="97" t="s">
        <v>109</v>
      </c>
      <c r="I6" s="98" t="s">
        <v>35</v>
      </c>
      <c r="J6" s="38"/>
    </row>
    <row r="7" spans="2:10" ht="23.25" customHeight="1">
      <c r="B7" s="39">
        <f t="shared" si="0"/>
        <v>4</v>
      </c>
      <c r="C7" s="92">
        <v>45792</v>
      </c>
      <c r="D7" s="93">
        <v>0.42986111111111108</v>
      </c>
      <c r="E7" s="94" t="s">
        <v>38</v>
      </c>
      <c r="F7" s="95">
        <v>5</v>
      </c>
      <c r="G7" s="96">
        <v>24960</v>
      </c>
      <c r="H7" s="97" t="s">
        <v>50</v>
      </c>
      <c r="I7" s="98" t="s">
        <v>35</v>
      </c>
      <c r="J7" s="38"/>
    </row>
    <row r="8" spans="2:10" ht="23.25" customHeight="1">
      <c r="B8" s="39">
        <f t="shared" si="0"/>
        <v>5</v>
      </c>
      <c r="C8" s="92">
        <v>45792</v>
      </c>
      <c r="D8" s="93">
        <v>0.4909722222222222</v>
      </c>
      <c r="E8" s="94" t="s">
        <v>34</v>
      </c>
      <c r="F8" s="95">
        <v>6</v>
      </c>
      <c r="G8" s="96">
        <v>78000</v>
      </c>
      <c r="H8" s="97" t="s">
        <v>110</v>
      </c>
      <c r="I8" s="98" t="s">
        <v>35</v>
      </c>
      <c r="J8" s="38"/>
    </row>
    <row r="9" spans="2:10" ht="23.25" customHeight="1">
      <c r="B9" s="39">
        <f t="shared" si="0"/>
        <v>6</v>
      </c>
      <c r="C9" s="92">
        <v>45795</v>
      </c>
      <c r="D9" s="93">
        <v>0.51111111111111118</v>
      </c>
      <c r="E9" s="94" t="s">
        <v>34</v>
      </c>
      <c r="F9" s="95">
        <v>6</v>
      </c>
      <c r="G9" s="96">
        <v>76000</v>
      </c>
      <c r="H9" s="97" t="s">
        <v>111</v>
      </c>
      <c r="I9" s="98" t="s">
        <v>35</v>
      </c>
      <c r="J9" s="38"/>
    </row>
    <row r="10" spans="2:10" ht="23.25" customHeight="1" thickBot="1">
      <c r="B10" s="47">
        <f t="shared" si="0"/>
        <v>7</v>
      </c>
      <c r="C10" s="99">
        <v>45805</v>
      </c>
      <c r="D10" s="100" t="s">
        <v>112</v>
      </c>
      <c r="E10" s="101" t="s">
        <v>38</v>
      </c>
      <c r="F10" s="140">
        <v>6</v>
      </c>
      <c r="G10" s="141">
        <v>86500</v>
      </c>
      <c r="H10" s="102" t="s">
        <v>113</v>
      </c>
      <c r="I10" s="103" t="s">
        <v>35</v>
      </c>
      <c r="J10" s="67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6" customWidth="1"/>
    <col min="3" max="3" width="10.77734375" style="6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14" t="s">
        <v>21</v>
      </c>
      <c r="C1" s="114"/>
      <c r="D1" s="114"/>
      <c r="E1" s="114"/>
      <c r="F1" s="114"/>
      <c r="G1" s="114"/>
      <c r="H1" s="114"/>
      <c r="I1" s="114"/>
      <c r="J1" s="114"/>
    </row>
    <row r="2" spans="2:10" s="3" customFormat="1" ht="27.75" customHeight="1">
      <c r="B2" s="60" t="s">
        <v>22</v>
      </c>
      <c r="C2" s="61" t="s">
        <v>1</v>
      </c>
      <c r="D2" s="31" t="s">
        <v>8</v>
      </c>
      <c r="E2" s="31" t="s">
        <v>33</v>
      </c>
      <c r="F2" s="31" t="s">
        <v>25</v>
      </c>
      <c r="G2" s="31" t="s">
        <v>26</v>
      </c>
      <c r="H2" s="31" t="s">
        <v>2</v>
      </c>
      <c r="I2" s="31" t="s">
        <v>9</v>
      </c>
      <c r="J2" s="32" t="s">
        <v>10</v>
      </c>
    </row>
    <row r="3" spans="2:10" s="3" customFormat="1" ht="23.25" customHeight="1">
      <c r="B3" s="68" t="s">
        <v>19</v>
      </c>
      <c r="C3" s="69"/>
      <c r="D3" s="22"/>
      <c r="E3" s="34">
        <f>COUNTA(E4:E398)</f>
        <v>0</v>
      </c>
      <c r="F3" s="22"/>
      <c r="G3" s="25">
        <f>SUM(G4:G59)</f>
        <v>0</v>
      </c>
      <c r="H3" s="22"/>
      <c r="I3" s="22"/>
      <c r="J3" s="23"/>
    </row>
    <row r="4" spans="2:10" ht="23.25" customHeight="1" thickBot="1">
      <c r="B4" s="47" t="s">
        <v>105</v>
      </c>
      <c r="C4" s="88" t="s">
        <v>114</v>
      </c>
      <c r="D4" s="89" t="s">
        <v>105</v>
      </c>
      <c r="E4" s="71"/>
      <c r="F4" s="72"/>
      <c r="G4" s="71"/>
      <c r="H4" s="70"/>
      <c r="I4" s="52"/>
      <c r="J4" s="67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"/>
  <sheetViews>
    <sheetView workbookViewId="0">
      <selection activeCell="B1" sqref="B1:J1"/>
    </sheetView>
  </sheetViews>
  <sheetFormatPr defaultRowHeight="16.5"/>
  <cols>
    <col min="1" max="1" width="1.77734375" style="8" customWidth="1"/>
    <col min="2" max="2" width="5.77734375" style="6" customWidth="1"/>
    <col min="3" max="3" width="10.77734375" style="10" customWidth="1"/>
    <col min="4" max="4" width="15.21875" style="8" bestFit="1" customWidth="1"/>
    <col min="5" max="5" width="45.77734375" style="8" customWidth="1"/>
    <col min="6" max="6" width="7.77734375" style="8" customWidth="1"/>
    <col min="7" max="7" width="13.77734375" style="8" customWidth="1"/>
    <col min="8" max="8" width="35.77734375" style="11" customWidth="1"/>
    <col min="9" max="9" width="10.77734375" style="11" customWidth="1"/>
    <col min="10" max="10" width="10.77734375" style="12" customWidth="1"/>
    <col min="11" max="11" width="8.88671875" style="8"/>
    <col min="12" max="12" width="10.109375" style="8" customWidth="1"/>
    <col min="13" max="13" width="27.33203125" style="8" customWidth="1"/>
    <col min="14" max="16384" width="8.88671875" style="8"/>
  </cols>
  <sheetData>
    <row r="1" spans="2:10" ht="45" customHeight="1" thickBot="1">
      <c r="B1" s="112" t="s">
        <v>20</v>
      </c>
      <c r="C1" s="112"/>
      <c r="D1" s="112"/>
      <c r="E1" s="112"/>
      <c r="F1" s="112"/>
      <c r="G1" s="112"/>
      <c r="H1" s="112"/>
      <c r="I1" s="112"/>
      <c r="J1" s="112"/>
    </row>
    <row r="2" spans="2:10" s="9" customFormat="1" ht="24.95" customHeight="1">
      <c r="B2" s="60" t="s">
        <v>22</v>
      </c>
      <c r="C2" s="61" t="s">
        <v>1</v>
      </c>
      <c r="D2" s="31" t="s">
        <v>8</v>
      </c>
      <c r="E2" s="31" t="s">
        <v>33</v>
      </c>
      <c r="F2" s="31" t="s">
        <v>25</v>
      </c>
      <c r="G2" s="31" t="s">
        <v>26</v>
      </c>
      <c r="H2" s="31" t="s">
        <v>2</v>
      </c>
      <c r="I2" s="31" t="s">
        <v>9</v>
      </c>
      <c r="J2" s="32" t="s">
        <v>10</v>
      </c>
    </row>
    <row r="3" spans="2:10" s="9" customFormat="1" ht="24.95" customHeight="1">
      <c r="B3" s="68" t="s">
        <v>19</v>
      </c>
      <c r="C3" s="69"/>
      <c r="D3" s="22"/>
      <c r="E3" s="34">
        <f>COUNTA(E4:E374)</f>
        <v>3</v>
      </c>
      <c r="F3" s="22"/>
      <c r="G3" s="25">
        <f>SUM(G4:G28)</f>
        <v>200000</v>
      </c>
      <c r="H3" s="22"/>
      <c r="I3" s="22"/>
      <c r="J3" s="23"/>
    </row>
    <row r="4" spans="2:10" ht="23.25" customHeight="1">
      <c r="B4" s="39">
        <v>1</v>
      </c>
      <c r="C4" s="104">
        <v>46153</v>
      </c>
      <c r="D4" s="105">
        <v>0.52986111111111112</v>
      </c>
      <c r="E4" s="106" t="s">
        <v>115</v>
      </c>
      <c r="F4" s="107">
        <v>3</v>
      </c>
      <c r="G4" s="106">
        <v>30000</v>
      </c>
      <c r="H4" s="105" t="s">
        <v>116</v>
      </c>
      <c r="I4" s="106" t="s">
        <v>35</v>
      </c>
      <c r="J4" s="38"/>
    </row>
    <row r="5" spans="2:10" ht="23.25" customHeight="1">
      <c r="B5" s="39">
        <v>2</v>
      </c>
      <c r="C5" s="104">
        <v>46162</v>
      </c>
      <c r="D5" s="105">
        <v>0.54652777777777783</v>
      </c>
      <c r="E5" s="106" t="s">
        <v>115</v>
      </c>
      <c r="F5" s="107">
        <v>3</v>
      </c>
      <c r="G5" s="106">
        <v>27000</v>
      </c>
      <c r="H5" s="105" t="s">
        <v>44</v>
      </c>
      <c r="I5" s="106" t="s">
        <v>35</v>
      </c>
      <c r="J5" s="38"/>
    </row>
    <row r="6" spans="2:10" ht="23.25" customHeight="1" thickBot="1">
      <c r="B6" s="47">
        <v>3</v>
      </c>
      <c r="C6" s="108">
        <v>46163</v>
      </c>
      <c r="D6" s="109">
        <v>0.53680555555555554</v>
      </c>
      <c r="E6" s="110" t="s">
        <v>115</v>
      </c>
      <c r="F6" s="111">
        <v>10</v>
      </c>
      <c r="G6" s="110">
        <v>143000</v>
      </c>
      <c r="H6" s="109" t="s">
        <v>117</v>
      </c>
      <c r="I6" s="110" t="s">
        <v>35</v>
      </c>
      <c r="J6" s="67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2026-06-08T06:48:38Z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