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0185" yWindow="3105" windowWidth="14175" windowHeight="7635"/>
  </bookViews>
  <sheets>
    <sheet name="의장" sheetId="17" r:id="rId1"/>
    <sheet name="부의장" sheetId="11" r:id="rId2"/>
    <sheet name="의회운영위원장" sheetId="13" r:id="rId3"/>
    <sheet name="재정문화위원장" sheetId="14" r:id="rId4"/>
    <sheet name="행정복지위원장" sheetId="15" r:id="rId5"/>
    <sheet name="도시교통위원장" sheetId="16" r:id="rId6"/>
    <sheet name="예산결산특별위원장" sheetId="20" r:id="rId7"/>
    <sheet name="교섭단체 " sheetId="19" r:id="rId8"/>
  </sheets>
  <definedNames>
    <definedName name="_xlnm._FilterDatabase" localSheetId="5" hidden="1">도시교통위원장!#REF!</definedName>
    <definedName name="_xlnm._FilterDatabase" localSheetId="1" hidden="1">부의장!#REF!</definedName>
    <definedName name="_xlnm._FilterDatabase" localSheetId="6" hidden="1">예산결산특별위원장!#REF!</definedName>
    <definedName name="_xlnm._FilterDatabase" localSheetId="0" hidden="1">의장!#REF!</definedName>
    <definedName name="_xlnm._FilterDatabase" localSheetId="2" hidden="1">의회운영위원장!#REF!</definedName>
    <definedName name="_xlnm._FilterDatabase" localSheetId="3" hidden="1">재정문화위원장!#REF!</definedName>
    <definedName name="_xlnm._FilterDatabase" localSheetId="4" hidden="1">행정복지위원장!#REF!</definedName>
    <definedName name="_xlnm.Print_Area" localSheetId="1">부의장!$B$1:$J$3</definedName>
    <definedName name="_xlnm.Print_Area" localSheetId="0">의장!$B$1:$J$18</definedName>
    <definedName name="_xlnm.Print_Area" localSheetId="4">행정복지위원장!$C$1:$J$17</definedName>
  </definedNames>
  <calcPr calcId="162913"/>
  <fileRecoveryPr autoRecover="0"/>
</workbook>
</file>

<file path=xl/calcChain.xml><?xml version="1.0" encoding="utf-8"?>
<calcChain xmlns="http://schemas.openxmlformats.org/spreadsheetml/2006/main">
  <c r="B7" i="11" l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7" i="17" l="1"/>
  <c r="B8" i="17" s="1"/>
  <c r="B9" i="17" s="1"/>
  <c r="B10" i="17" s="1"/>
  <c r="B11" i="17" s="1"/>
  <c r="B12" i="17" s="1"/>
  <c r="B13" i="17" s="1"/>
  <c r="B14" i="17" s="1"/>
  <c r="B15" i="17" s="1"/>
  <c r="B16" i="17" s="1"/>
  <c r="B17" i="17" s="1"/>
  <c r="B18" i="17" s="1"/>
  <c r="B5" i="16" l="1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G3" i="20"/>
  <c r="G3" i="19"/>
  <c r="B5" i="19"/>
  <c r="B6" i="19" s="1"/>
  <c r="B7" i="19" s="1"/>
  <c r="B8" i="19" s="1"/>
  <c r="B9" i="19" s="1"/>
  <c r="B10" i="19" s="1"/>
  <c r="B11" i="19" s="1"/>
  <c r="E3" i="20"/>
  <c r="G3" i="13" l="1"/>
  <c r="E3" i="13"/>
  <c r="G3" i="14" l="1"/>
  <c r="E3" i="14"/>
  <c r="E3" i="19" l="1"/>
  <c r="E3" i="16" l="1"/>
  <c r="E3" i="17"/>
  <c r="E3" i="11"/>
  <c r="E3" i="15"/>
  <c r="G3" i="17" l="1"/>
  <c r="G3" i="11"/>
  <c r="G3" i="16" l="1"/>
  <c r="G3" i="15"/>
</calcChain>
</file>

<file path=xl/sharedStrings.xml><?xml version="1.0" encoding="utf-8"?>
<sst xmlns="http://schemas.openxmlformats.org/spreadsheetml/2006/main" count="468" uniqueCount="208">
  <si>
    <t>비   고</t>
    <phoneticPr fontId="2" type="noConversion"/>
  </si>
  <si>
    <t>사용일자</t>
    <phoneticPr fontId="2" type="noConversion"/>
  </si>
  <si>
    <t>사용처</t>
    <phoneticPr fontId="2" type="noConversion"/>
  </si>
  <si>
    <t>사용일자</t>
  </si>
  <si>
    <t>사용처</t>
  </si>
  <si>
    <t>사용시간</t>
    <phoneticPr fontId="2" type="noConversion"/>
  </si>
  <si>
    <t>인원(명)</t>
    <phoneticPr fontId="2" type="noConversion"/>
  </si>
  <si>
    <t>지출금액(원)</t>
    <phoneticPr fontId="2" type="noConversion"/>
  </si>
  <si>
    <t>사용시간</t>
    <phoneticPr fontId="6" type="noConversion"/>
  </si>
  <si>
    <t>결제방법</t>
    <phoneticPr fontId="2" type="noConversion"/>
  </si>
  <si>
    <t>비고</t>
    <phoneticPr fontId="2" type="noConversion"/>
  </si>
  <si>
    <t>의장 의회운영업무추진비 사용내역</t>
    <phoneticPr fontId="2" type="noConversion"/>
  </si>
  <si>
    <t>부의장 의회운영업무추진비 사용내역</t>
    <phoneticPr fontId="2" type="noConversion"/>
  </si>
  <si>
    <t>의회운영위원장 의회운영업무추진비 사용내역</t>
    <phoneticPr fontId="2" type="noConversion"/>
  </si>
  <si>
    <t>재정문화위원장 의회운영업무추진비 사용내역</t>
    <phoneticPr fontId="2" type="noConversion"/>
  </si>
  <si>
    <t>행정복지위원장 의회운영업무추진비 사용내역</t>
    <phoneticPr fontId="2" type="noConversion"/>
  </si>
  <si>
    <t>도시교통위원장 의회운영업무추진비 사용내역</t>
    <phoneticPr fontId="2" type="noConversion"/>
  </si>
  <si>
    <t>비고</t>
    <phoneticPr fontId="2" type="noConversion"/>
  </si>
  <si>
    <t>결제방법</t>
  </si>
  <si>
    <t>계</t>
    <phoneticPr fontId="2" type="noConversion"/>
  </si>
  <si>
    <t>교섭단체 대표 의회운영업무추진비 사용내역</t>
    <phoneticPr fontId="2" type="noConversion"/>
  </si>
  <si>
    <t>카드</t>
  </si>
  <si>
    <t>예산결산특별위원장 의회운영업무추진비 사용내역</t>
    <phoneticPr fontId="2" type="noConversion"/>
  </si>
  <si>
    <t>연번</t>
    <phoneticPr fontId="2" type="noConversion"/>
  </si>
  <si>
    <t>계</t>
    <phoneticPr fontId="2" type="noConversion"/>
  </si>
  <si>
    <t>계</t>
    <phoneticPr fontId="2" type="noConversion"/>
  </si>
  <si>
    <t>인원(명)</t>
    <phoneticPr fontId="2" type="noConversion"/>
  </si>
  <si>
    <t>지출금액(원)</t>
    <phoneticPr fontId="2" type="noConversion"/>
  </si>
  <si>
    <t>화로본가</t>
  </si>
  <si>
    <t>아브힐</t>
  </si>
  <si>
    <t>아브힐(Avril)</t>
  </si>
  <si>
    <t>의정자료 수집을 위한 관계자 간담회</t>
    <phoneticPr fontId="2" type="noConversion"/>
  </si>
  <si>
    <t>의정활동 업무추진 간담회</t>
    <phoneticPr fontId="2" type="noConversion"/>
  </si>
  <si>
    <t>원활한 의회운영을 위한 관계자 간담회</t>
    <phoneticPr fontId="2" type="noConversion"/>
  </si>
  <si>
    <t>의회운영 현안사안 관계자 간담회</t>
    <phoneticPr fontId="2" type="noConversion"/>
  </si>
  <si>
    <t>의정활동 업무추진을 위한 관계자 간담회</t>
    <phoneticPr fontId="2" type="noConversion"/>
  </si>
  <si>
    <t>의회사무국 직원 격려</t>
  </si>
  <si>
    <t>의회 운영을 위한 간담회</t>
  </si>
  <si>
    <t>집행목적</t>
    <phoneticPr fontId="2" type="noConversion"/>
  </si>
  <si>
    <t>집행목적</t>
    <phoneticPr fontId="2" type="noConversion"/>
  </si>
  <si>
    <t>스페이스작아트센터</t>
    <phoneticPr fontId="2" type="noConversion"/>
  </si>
  <si>
    <t>광화문미진</t>
    <phoneticPr fontId="2" type="noConversion"/>
  </si>
  <si>
    <t>덕유산한우</t>
    <phoneticPr fontId="2" type="noConversion"/>
  </si>
  <si>
    <t>지역 현안사항 관련 간담회</t>
    <phoneticPr fontId="2" type="noConversion"/>
  </si>
  <si>
    <t>의정활동 자료 수집 등</t>
    <phoneticPr fontId="2" type="noConversion"/>
  </si>
  <si>
    <t>지역 현안사항 관련 간담회</t>
    <phoneticPr fontId="14" type="noConversion"/>
  </si>
  <si>
    <t>아브힐</t>
    <phoneticPr fontId="14" type="noConversion"/>
  </si>
  <si>
    <t>24시전주명가콩나물국밥</t>
    <phoneticPr fontId="2" type="noConversion"/>
  </si>
  <si>
    <t>크리드나인</t>
    <phoneticPr fontId="2" type="noConversion"/>
  </si>
  <si>
    <t>무안노들강</t>
    <phoneticPr fontId="14" type="noConversion"/>
  </si>
  <si>
    <t>카드</t>
    <phoneticPr fontId="2" type="noConversion"/>
  </si>
  <si>
    <t>다솥맛집, 카페몬지</t>
    <phoneticPr fontId="2" type="noConversion"/>
  </si>
  <si>
    <t>명동찌개마을</t>
  </si>
  <si>
    <t>2026년 지역 현안 논의를 위한 교섭단체 간담회</t>
  </si>
  <si>
    <t>유관기관 관계자 간담회</t>
    <phoneticPr fontId="2" type="noConversion"/>
  </si>
  <si>
    <t>의정활동 자료수집 간담회</t>
    <phoneticPr fontId="2" type="noConversion"/>
  </si>
  <si>
    <t>12:28</t>
    <phoneticPr fontId="2" type="noConversion"/>
  </si>
  <si>
    <t>신선설농탕</t>
    <phoneticPr fontId="2" type="noConversion"/>
  </si>
  <si>
    <t>지역 현안사항 논의를 위한 간담회</t>
    <phoneticPr fontId="2" type="noConversion"/>
  </si>
  <si>
    <t>원활한 의회운영을 위한 간담회</t>
    <phoneticPr fontId="2" type="noConversion"/>
  </si>
  <si>
    <t>내조삼계탕 부천점</t>
  </si>
  <si>
    <t>본칠백식당</t>
    <phoneticPr fontId="2" type="noConversion"/>
  </si>
  <si>
    <t>12:16, 12:50</t>
    <phoneticPr fontId="2" type="noConversion"/>
  </si>
  <si>
    <t>화로본가, 아브힐(Avril)</t>
    <phoneticPr fontId="2" type="noConversion"/>
  </si>
  <si>
    <t>본가황금동태탕찜</t>
  </si>
  <si>
    <t>신선설농탕</t>
  </si>
  <si>
    <t>털랭이매운탕고향집</t>
    <phoneticPr fontId="2" type="noConversion"/>
  </si>
  <si>
    <t>12:17, 12:21</t>
    <phoneticPr fontId="2" type="noConversion"/>
  </si>
  <si>
    <t>의정활동 업무추진 차담회</t>
    <phoneticPr fontId="2" type="noConversion"/>
  </si>
  <si>
    <t>파리바게뜨부천시청점, 아브힐</t>
    <phoneticPr fontId="2" type="noConversion"/>
  </si>
  <si>
    <t>시골애</t>
    <phoneticPr fontId="2" type="noConversion"/>
  </si>
  <si>
    <t>제288회 임시회 관련 관계자 간담회</t>
    <phoneticPr fontId="2" type="noConversion"/>
  </si>
  <si>
    <t>북촌순두부</t>
  </si>
  <si>
    <t>우리복어</t>
    <phoneticPr fontId="2" type="noConversion"/>
  </si>
  <si>
    <t>원활한 의회운영을 위한 관계자 차담회</t>
    <phoneticPr fontId="2" type="noConversion"/>
  </si>
  <si>
    <t>12:44, 12:48</t>
    <phoneticPr fontId="2" type="noConversion"/>
  </si>
  <si>
    <t>시골애, 할리스커피</t>
    <phoneticPr fontId="2" type="noConversion"/>
  </si>
  <si>
    <t>12:23, 12:26</t>
    <phoneticPr fontId="2" type="noConversion"/>
  </si>
  <si>
    <t>삼관왕수산 춘의점</t>
    <phoneticPr fontId="2" type="noConversion"/>
  </si>
  <si>
    <t>통큰대장부감자탕</t>
  </si>
  <si>
    <t>계절명가</t>
  </si>
  <si>
    <t>갈비예찬</t>
  </si>
  <si>
    <t>순석씨네본가청국장전문</t>
  </si>
  <si>
    <t>본가닭탕</t>
  </si>
  <si>
    <t>이학갈비</t>
  </si>
  <si>
    <t>명가가든</t>
  </si>
  <si>
    <t>궁 황제짬뽕</t>
  </si>
  <si>
    <t>우심재</t>
    <phoneticPr fontId="2" type="noConversion"/>
  </si>
  <si>
    <t>명륜진사갈비 부천여월점</t>
  </si>
  <si>
    <t>260도 부천점</t>
  </si>
  <si>
    <t>진차이나</t>
  </si>
  <si>
    <t>원활한 의회 운영을 위한 관계자 간담회</t>
    <phoneticPr fontId="2" type="noConversion"/>
  </si>
  <si>
    <t>춘천골 닭갈비</t>
  </si>
  <si>
    <t>친근감을 느끼는 마음 (정)</t>
  </si>
  <si>
    <t>바다가있는왕해물탕찜</t>
  </si>
  <si>
    <t>카페더힐</t>
  </si>
  <si>
    <t>박만배아리랑보쌈 까치울역점</t>
    <phoneticPr fontId="2" type="noConversion"/>
  </si>
  <si>
    <t>청기와뼈다귀해장국 본점</t>
    <phoneticPr fontId="2" type="noConversion"/>
  </si>
  <si>
    <t>14:51</t>
  </si>
  <si>
    <t>12:24</t>
  </si>
  <si>
    <t>12:20</t>
  </si>
  <si>
    <t>11:05</t>
  </si>
  <si>
    <t>13:07</t>
  </si>
  <si>
    <t>14:38</t>
  </si>
  <si>
    <t>19:43</t>
  </si>
  <si>
    <t>12:51</t>
  </si>
  <si>
    <t>18:37</t>
  </si>
  <si>
    <t>10</t>
  </si>
  <si>
    <t>김보람초콜릿</t>
  </si>
  <si>
    <t>3</t>
  </si>
  <si>
    <t>15</t>
  </si>
  <si>
    <t>여미향 망개떡</t>
  </si>
  <si>
    <t>카페 아점</t>
  </si>
  <si>
    <t>60</t>
  </si>
  <si>
    <t>반달커피 상동점</t>
  </si>
  <si>
    <t>7</t>
  </si>
  <si>
    <t>소플러스 부천점</t>
  </si>
  <si>
    <t>스시하마</t>
  </si>
  <si>
    <t>8</t>
  </si>
  <si>
    <t>히츠지야</t>
  </si>
  <si>
    <t>공공부문 ESG 가치 창출 정담회</t>
    <phoneticPr fontId="2" type="noConversion"/>
  </si>
  <si>
    <t>중장년 노후 기원 활성화 방안 협의</t>
    <phoneticPr fontId="2" type="noConversion"/>
  </si>
  <si>
    <t>취약계층 평생학습 활성화 정담회</t>
    <phoneticPr fontId="2" type="noConversion"/>
  </si>
  <si>
    <t>생활체육 민원현안 대응 간담회</t>
    <phoneticPr fontId="2" type="noConversion"/>
  </si>
  <si>
    <t>취약계층 일자리 창출 방안 정담회</t>
    <phoneticPr fontId="2" type="noConversion"/>
  </si>
  <si>
    <t>재정문화위원회 직원 격려</t>
    <phoneticPr fontId="2" type="noConversion"/>
  </si>
  <si>
    <t>아파트형 공장 쉼터 활성화 방안 정담회</t>
    <phoneticPr fontId="2" type="noConversion"/>
  </si>
  <si>
    <t xml:space="preserve"> 위원회 운영관련 차담회</t>
    <phoneticPr fontId="2" type="noConversion"/>
  </si>
  <si>
    <t>장애인 일자리 고충 청취 정담회</t>
    <phoneticPr fontId="2" type="noConversion"/>
  </si>
  <si>
    <t>의정활동 관계자 간담회</t>
    <phoneticPr fontId="2" type="noConversion"/>
  </si>
  <si>
    <t>1기 신도시 주거환경 개선 방안 의견 청취 정담회</t>
    <phoneticPr fontId="2" type="noConversion"/>
  </si>
  <si>
    <t>고용복지 유관기관 연계활성화 정담회</t>
    <phoneticPr fontId="2" type="noConversion"/>
  </si>
  <si>
    <t>지식산업단지 기업 고충청취 정담회</t>
    <phoneticPr fontId="2" type="noConversion"/>
  </si>
  <si>
    <t>삼대째손두부, 국민우유집</t>
    <phoneticPr fontId="2" type="noConversion"/>
  </si>
  <si>
    <t>광화문미진, 카페몬지</t>
    <phoneticPr fontId="2" type="noConversion"/>
  </si>
  <si>
    <t>상하이</t>
    <phoneticPr fontId="2" type="noConversion"/>
  </si>
  <si>
    <t>신솥해장국&amp;수제돈까스</t>
    <phoneticPr fontId="2" type="noConversion"/>
  </si>
  <si>
    <t>샤브20</t>
    <phoneticPr fontId="2" type="noConversion"/>
  </si>
  <si>
    <t>투썸플레이스</t>
    <phoneticPr fontId="2" type="noConversion"/>
  </si>
  <si>
    <t>조박사소머리국밥</t>
    <phoneticPr fontId="2" type="noConversion"/>
  </si>
  <si>
    <t>미소촌, 카페포나인</t>
    <phoneticPr fontId="2" type="noConversion"/>
  </si>
  <si>
    <t>동백카츠</t>
    <phoneticPr fontId="2" type="noConversion"/>
  </si>
  <si>
    <t>2026-01-08</t>
    <phoneticPr fontId="2" type="noConversion"/>
  </si>
  <si>
    <t>2026-01-09</t>
    <phoneticPr fontId="2" type="noConversion"/>
  </si>
  <si>
    <t>2026-01-22</t>
    <phoneticPr fontId="2" type="noConversion"/>
  </si>
  <si>
    <t>2026-01-23</t>
    <phoneticPr fontId="2" type="noConversion"/>
  </si>
  <si>
    <t>2026-01-27</t>
    <phoneticPr fontId="2" type="noConversion"/>
  </si>
  <si>
    <t>2026-01-30</t>
    <phoneticPr fontId="2" type="noConversion"/>
  </si>
  <si>
    <t>2026-01-16</t>
    <phoneticPr fontId="2" type="noConversion"/>
  </si>
  <si>
    <t>12:13</t>
    <phoneticPr fontId="2" type="noConversion"/>
  </si>
  <si>
    <t>13:24</t>
    <phoneticPr fontId="2" type="noConversion"/>
  </si>
  <si>
    <t>21:08</t>
    <phoneticPr fontId="2" type="noConversion"/>
  </si>
  <si>
    <t>13:25</t>
    <phoneticPr fontId="2" type="noConversion"/>
  </si>
  <si>
    <t>13:40</t>
    <phoneticPr fontId="2" type="noConversion"/>
  </si>
  <si>
    <t>15:26</t>
    <phoneticPr fontId="2" type="noConversion"/>
  </si>
  <si>
    <t>17:16</t>
    <phoneticPr fontId="2" type="noConversion"/>
  </si>
  <si>
    <t>12:15</t>
    <phoneticPr fontId="2" type="noConversion"/>
  </si>
  <si>
    <t>18:26</t>
    <phoneticPr fontId="2" type="noConversion"/>
  </si>
  <si>
    <t>12:19</t>
    <phoneticPr fontId="2" type="noConversion"/>
  </si>
  <si>
    <t>내조삼계탕</t>
    <phoneticPr fontId="2" type="noConversion"/>
  </si>
  <si>
    <t>화로본가</t>
    <phoneticPr fontId="2" type="noConversion"/>
  </si>
  <si>
    <t>국민갈비</t>
    <phoneticPr fontId="2" type="noConversion"/>
  </si>
  <si>
    <t>이탈리</t>
    <phoneticPr fontId="2" type="noConversion"/>
  </si>
  <si>
    <t>어반푸드오피스</t>
    <phoneticPr fontId="2" type="noConversion"/>
  </si>
  <si>
    <t>지역 현안사항 추진 간담회</t>
    <phoneticPr fontId="2" type="noConversion"/>
  </si>
  <si>
    <t>카페몬지</t>
    <phoneticPr fontId="2" type="noConversion"/>
  </si>
  <si>
    <t>260도</t>
    <phoneticPr fontId="2" type="noConversion"/>
  </si>
  <si>
    <t>천년게장</t>
    <phoneticPr fontId="2" type="noConversion"/>
  </si>
  <si>
    <t>투파인드피터</t>
    <phoneticPr fontId="2" type="noConversion"/>
  </si>
  <si>
    <t>참나무장작구이통닭</t>
    <phoneticPr fontId="2" type="noConversion"/>
  </si>
  <si>
    <t>의정활동 관련 자료 수집 등</t>
    <phoneticPr fontId="2" type="noConversion"/>
  </si>
  <si>
    <t>고창풍천장어명가</t>
    <phoneticPr fontId="2" type="noConversion"/>
  </si>
  <si>
    <t>12:50, 13:01</t>
    <phoneticPr fontId="2" type="noConversion"/>
  </si>
  <si>
    <t>동해횟집</t>
    <phoneticPr fontId="2" type="noConversion"/>
  </si>
  <si>
    <t>교촌치킨</t>
    <phoneticPr fontId="2" type="noConversion"/>
  </si>
  <si>
    <t>12:10, 12:17</t>
    <phoneticPr fontId="2" type="noConversion"/>
  </si>
  <si>
    <t>갯마을식당</t>
    <phoneticPr fontId="2" type="noConversion"/>
  </si>
  <si>
    <t>세라앤커피</t>
    <phoneticPr fontId="2" type="noConversion"/>
  </si>
  <si>
    <t>우지커피</t>
    <phoneticPr fontId="2" type="noConversion"/>
  </si>
  <si>
    <t>아브힐</t>
    <phoneticPr fontId="2" type="noConversion"/>
  </si>
  <si>
    <t>대박솥뚜껑삼겹살</t>
    <phoneticPr fontId="2" type="noConversion"/>
  </si>
  <si>
    <t>샌드원픽</t>
    <phoneticPr fontId="2" type="noConversion"/>
  </si>
  <si>
    <t>송담추어탕</t>
    <phoneticPr fontId="2" type="noConversion"/>
  </si>
  <si>
    <t>스타벅스코리아</t>
    <phoneticPr fontId="14" type="noConversion"/>
  </si>
  <si>
    <t>착한가격정육식당</t>
    <phoneticPr fontId="14" type="noConversion"/>
  </si>
  <si>
    <t>12:14, 12:20</t>
    <phoneticPr fontId="2" type="noConversion"/>
  </si>
  <si>
    <t>화로본가</t>
    <phoneticPr fontId="14" type="noConversion"/>
  </si>
  <si>
    <t>버스노선 용역 중간보고회 관련 관계자 간담회</t>
    <phoneticPr fontId="2" type="noConversion"/>
  </si>
  <si>
    <t>부천역 에스컬레이터 운행관련 관계자 간담회</t>
    <phoneticPr fontId="14" type="noConversion"/>
  </si>
  <si>
    <t>한파에 따른 대책 점검을 위한 유관기관 간담회</t>
    <phoneticPr fontId="2" type="noConversion"/>
  </si>
  <si>
    <t>24시전주명가콩나물국밥, 카페띠아모</t>
    <phoneticPr fontId="2" type="noConversion"/>
  </si>
  <si>
    <t>황금동태탕찜, 스페이스작 아트센터</t>
    <phoneticPr fontId="2" type="noConversion"/>
  </si>
  <si>
    <t>우심재, 스페이스작 아트센터</t>
    <phoneticPr fontId="14" type="noConversion"/>
  </si>
  <si>
    <t>2026년 업무보고관련 예산 현안 논의</t>
  </si>
  <si>
    <t>오아시스조개</t>
  </si>
  <si>
    <t>크리드나인</t>
  </si>
  <si>
    <t>옥소반 부천시청점</t>
  </si>
  <si>
    <t>20:08, 20:38</t>
    <phoneticPr fontId="2" type="noConversion"/>
  </si>
  <si>
    <t>12:34, 12:38</t>
    <phoneticPr fontId="2" type="noConversion"/>
  </si>
  <si>
    <t>지역현안 논의를 위한 교섭단체 간담회</t>
  </si>
  <si>
    <t>카페뜨락</t>
  </si>
  <si>
    <t>2026년 신년 업무보고 대비 교섭단체 간담회</t>
  </si>
  <si>
    <t>정인면옥</t>
  </si>
  <si>
    <t>내조삼계탕</t>
  </si>
  <si>
    <t>제288회 임시회 관련 교섭단체 간담회</t>
  </si>
  <si>
    <t>삼대째손두부</t>
  </si>
  <si>
    <t xml:space="preserve">무등산 추어탕, 빵백화점 신중동점 </t>
    <phoneticPr fontId="2" type="noConversion"/>
  </si>
  <si>
    <t>온음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</si>
</sst>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#,##0_ "/>
    <numFmt numFmtId="179" formatCode="h:mm;@"/>
    <numFmt numFmtId="180" formatCode="#&quot;건&quot;"/>
    <numFmt numFmtId="181" formatCode="#,##0;[Red]#,##0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5" fillId="0" borderId="5" xfId="2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77" fontId="5" fillId="0" borderId="1" xfId="2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20" fontId="5" fillId="0" borderId="1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center" vertical="center"/>
    </xf>
    <xf numFmtId="41" fontId="9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41" fontId="10" fillId="4" borderId="1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179" fontId="9" fillId="4" borderId="8" xfId="0" applyNumberFormat="1" applyFont="1" applyFill="1" applyBorder="1" applyAlignment="1">
      <alignment horizontal="center" vertical="center"/>
    </xf>
    <xf numFmtId="179" fontId="9" fillId="4" borderId="1" xfId="0" applyNumberFormat="1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5" xfId="0" applyNumberFormat="1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1" fontId="9" fillId="4" borderId="8" xfId="1" applyFont="1" applyFill="1" applyBorder="1" applyAlignment="1">
      <alignment horizontal="center" vertical="center"/>
    </xf>
    <xf numFmtId="0" fontId="9" fillId="4" borderId="8" xfId="0" applyNumberFormat="1" applyFont="1" applyFill="1" applyBorder="1" applyAlignment="1">
      <alignment horizontal="center" vertical="center"/>
    </xf>
    <xf numFmtId="0" fontId="9" fillId="4" borderId="10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80" fontId="10" fillId="4" borderId="1" xfId="0" applyNumberFormat="1" applyFont="1" applyFill="1" applyBorder="1" applyAlignment="1">
      <alignment horizontal="center" vertical="center"/>
    </xf>
    <xf numFmtId="0" fontId="9" fillId="4" borderId="12" xfId="0" applyNumberFormat="1" applyFont="1" applyFill="1" applyBorder="1" applyAlignment="1">
      <alignment horizontal="center" vertical="center"/>
    </xf>
    <xf numFmtId="0" fontId="9" fillId="4" borderId="13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180" fontId="10" fillId="4" borderId="13" xfId="0" applyNumberFormat="1" applyFont="1" applyFill="1" applyBorder="1" applyAlignment="1">
      <alignment horizontal="center" vertical="center"/>
    </xf>
    <xf numFmtId="41" fontId="9" fillId="4" borderId="13" xfId="0" applyNumberFormat="1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/>
    </xf>
    <xf numFmtId="41" fontId="4" fillId="0" borderId="1" xfId="2" applyFont="1" applyBorder="1" applyAlignment="1">
      <alignment horizontal="right" vertical="center"/>
    </xf>
    <xf numFmtId="41" fontId="4" fillId="0" borderId="1" xfId="2" applyFont="1" applyFill="1" applyBorder="1" applyAlignment="1">
      <alignment horizontal="right" vertical="center"/>
    </xf>
    <xf numFmtId="0" fontId="5" fillId="3" borderId="5" xfId="0" applyNumberFormat="1" applyFont="1" applyFill="1" applyBorder="1" applyAlignment="1">
      <alignment horizontal="center" vertical="center" wrapText="1"/>
    </xf>
    <xf numFmtId="176" fontId="5" fillId="0" borderId="5" xfId="2" applyNumberFormat="1" applyFont="1" applyFill="1" applyBorder="1" applyAlignment="1">
      <alignment horizontal="center" vertical="center"/>
    </xf>
    <xf numFmtId="41" fontId="4" fillId="0" borderId="5" xfId="2" applyFont="1" applyFill="1" applyBorder="1" applyAlignment="1">
      <alignment horizontal="right" vertical="center"/>
    </xf>
    <xf numFmtId="41" fontId="5" fillId="0" borderId="1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41" fontId="10" fillId="4" borderId="8" xfId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8" fontId="7" fillId="0" borderId="1" xfId="0" applyNumberFormat="1" applyFont="1" applyFill="1" applyBorder="1" applyAlignment="1">
      <alignment vertical="center" shrinkToFit="1"/>
    </xf>
    <xf numFmtId="14" fontId="7" fillId="0" borderId="5" xfId="0" applyNumberFormat="1" applyFont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left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8" fontId="7" fillId="0" borderId="5" xfId="0" applyNumberFormat="1" applyFont="1" applyFill="1" applyBorder="1" applyAlignment="1">
      <alignment vertical="center" shrinkToFit="1"/>
    </xf>
    <xf numFmtId="49" fontId="9" fillId="4" borderId="8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 indent="3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20" fontId="5" fillId="0" borderId="5" xfId="0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right" vertical="center" indent="3"/>
    </xf>
    <xf numFmtId="0" fontId="5" fillId="0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14" fontId="10" fillId="4" borderId="8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/>
    </xf>
    <xf numFmtId="181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181" fontId="7" fillId="0" borderId="1" xfId="0" applyNumberFormat="1" applyFont="1" applyFill="1" applyBorder="1" applyAlignment="1">
      <alignment horizontal="center" vertical="center"/>
    </xf>
    <xf numFmtId="181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2" fontId="12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5" fillId="2" borderId="15" xfId="0" applyNumberFormat="1" applyFont="1" applyFill="1" applyBorder="1" applyAlignment="1">
      <alignment horizontal="center" vertical="center" wrapText="1"/>
    </xf>
    <xf numFmtId="20" fontId="5" fillId="2" borderId="15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41" fontId="5" fillId="0" borderId="15" xfId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41" fontId="5" fillId="3" borderId="1" xfId="1" applyFont="1" applyFill="1" applyBorder="1" applyAlignment="1">
      <alignment horizontal="center" vertical="center" shrinkToFit="1"/>
    </xf>
    <xf numFmtId="20" fontId="5" fillId="2" borderId="17" xfId="0" applyNumberFormat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shrinkToFit="1"/>
    </xf>
    <xf numFmtId="41" fontId="5" fillId="3" borderId="18" xfId="1" applyFont="1" applyFill="1" applyBorder="1" applyAlignment="1">
      <alignment horizontal="center" vertical="center" shrinkToFit="1"/>
    </xf>
    <xf numFmtId="0" fontId="5" fillId="2" borderId="17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49" fontId="5" fillId="2" borderId="15" xfId="0" applyNumberFormat="1" applyFont="1" applyFill="1" applyBorder="1" applyAlignment="1">
      <alignment horizontal="center" vertical="center" wrapText="1"/>
    </xf>
    <xf numFmtId="20" fontId="5" fillId="0" borderId="0" xfId="0" applyNumberFormat="1" applyFont="1" applyBorder="1" applyAlignment="1">
      <alignment horizontal="center" vertical="center"/>
    </xf>
    <xf numFmtId="41" fontId="5" fillId="3" borderId="0" xfId="1" applyFont="1" applyFill="1" applyBorder="1" applyAlignment="1">
      <alignment horizontal="center" vertical="center" shrinkToFit="1"/>
    </xf>
    <xf numFmtId="0" fontId="5" fillId="2" borderId="19" xfId="0" applyNumberFormat="1" applyFont="1" applyFill="1" applyBorder="1" applyAlignment="1">
      <alignment horizontal="center" vertical="center" wrapText="1"/>
    </xf>
    <xf numFmtId="14" fontId="5" fillId="2" borderId="16" xfId="0" applyNumberFormat="1" applyFont="1" applyFill="1" applyBorder="1" applyAlignment="1">
      <alignment horizontal="center" vertical="center" wrapText="1"/>
    </xf>
    <xf numFmtId="20" fontId="5" fillId="2" borderId="1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41" fontId="5" fillId="3" borderId="5" xfId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16" xfId="1" applyFont="1" applyFill="1" applyBorder="1" applyAlignment="1">
      <alignment horizontal="center" vertical="center"/>
    </xf>
    <xf numFmtId="0" fontId="5" fillId="2" borderId="16" xfId="0" applyNumberFormat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2"/>
    <cellStyle name="쉼표 [0] 3" xfId="4"/>
    <cellStyle name="표준" xfId="0" builtinId="0"/>
    <cellStyle name="표준 2" xfId="5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8"/>
  <sheetViews>
    <sheetView tabSelected="1"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1.88671875" style="115" bestFit="1" customWidth="1"/>
    <col min="4" max="4" width="10.77734375" style="2" customWidth="1"/>
    <col min="5" max="5" width="45.77734375" customWidth="1"/>
    <col min="6" max="6" width="7.77734375" customWidth="1"/>
    <col min="7" max="7" width="13.77734375" style="29" customWidth="1"/>
    <col min="8" max="8" width="35.77734375" style="76" customWidth="1"/>
    <col min="9" max="9" width="10.77734375" style="1" customWidth="1"/>
    <col min="10" max="10" width="10.77734375" style="2" customWidth="1"/>
    <col min="11" max="11" width="8.88671875" customWidth="1"/>
  </cols>
  <sheetData>
    <row r="1" spans="2:12" ht="45" customHeight="1" thickBot="1">
      <c r="B1" s="140" t="s">
        <v>11</v>
      </c>
      <c r="C1" s="140"/>
      <c r="D1" s="140"/>
      <c r="E1" s="140"/>
      <c r="F1" s="140"/>
      <c r="G1" s="140"/>
      <c r="H1" s="140"/>
      <c r="I1" s="140"/>
      <c r="J1" s="140"/>
    </row>
    <row r="2" spans="2:12" s="22" customFormat="1" ht="24.95" customHeight="1">
      <c r="B2" s="51" t="s">
        <v>23</v>
      </c>
      <c r="C2" s="113" t="s">
        <v>1</v>
      </c>
      <c r="D2" s="52" t="s">
        <v>5</v>
      </c>
      <c r="E2" s="35" t="s">
        <v>38</v>
      </c>
      <c r="F2" s="59" t="s">
        <v>26</v>
      </c>
      <c r="G2" s="101" t="s">
        <v>27</v>
      </c>
      <c r="H2" s="35" t="s">
        <v>2</v>
      </c>
      <c r="I2" s="35" t="s">
        <v>9</v>
      </c>
      <c r="J2" s="36" t="s">
        <v>0</v>
      </c>
    </row>
    <row r="3" spans="2:12" s="22" customFormat="1" ht="24.95" customHeight="1">
      <c r="B3" s="46" t="s">
        <v>24</v>
      </c>
      <c r="C3" s="114"/>
      <c r="D3" s="53"/>
      <c r="E3" s="65">
        <f>COUNTA(E4:E398)</f>
        <v>15</v>
      </c>
      <c r="F3" s="38"/>
      <c r="G3" s="102">
        <f>SUM(G4:G39)</f>
        <v>2459800</v>
      </c>
      <c r="H3" s="37"/>
      <c r="I3" s="37"/>
      <c r="J3" s="40"/>
    </row>
    <row r="4" spans="2:12" s="18" customFormat="1" ht="23.25" customHeight="1">
      <c r="B4" s="47">
        <v>1</v>
      </c>
      <c r="C4" s="143">
        <v>46024</v>
      </c>
      <c r="D4" s="144">
        <v>0.52083333333333337</v>
      </c>
      <c r="E4" s="26" t="s">
        <v>59</v>
      </c>
      <c r="F4" s="145">
        <v>5</v>
      </c>
      <c r="G4" s="146">
        <v>33000</v>
      </c>
      <c r="H4" s="147" t="s">
        <v>30</v>
      </c>
      <c r="I4" s="148" t="s">
        <v>50</v>
      </c>
      <c r="J4" s="99"/>
      <c r="L4" s="34"/>
    </row>
    <row r="5" spans="2:12" s="18" customFormat="1" ht="23.25" customHeight="1">
      <c r="B5" s="47">
        <v>2</v>
      </c>
      <c r="C5" s="143">
        <v>46029</v>
      </c>
      <c r="D5" s="144">
        <v>0.52916666666666667</v>
      </c>
      <c r="E5" s="26" t="s">
        <v>59</v>
      </c>
      <c r="F5" s="145">
        <v>14</v>
      </c>
      <c r="G5" s="146">
        <v>252000</v>
      </c>
      <c r="H5" s="147" t="s">
        <v>60</v>
      </c>
      <c r="I5" s="148" t="s">
        <v>50</v>
      </c>
      <c r="J5" s="99"/>
      <c r="L5" s="34"/>
    </row>
    <row r="6" spans="2:12" s="18" customFormat="1" ht="23.25" customHeight="1">
      <c r="B6" s="47">
        <v>3</v>
      </c>
      <c r="C6" s="143">
        <v>46029</v>
      </c>
      <c r="D6" s="144">
        <v>0.79722222222222217</v>
      </c>
      <c r="E6" s="26" t="s">
        <v>59</v>
      </c>
      <c r="F6" s="145">
        <v>10</v>
      </c>
      <c r="G6" s="146">
        <v>285000</v>
      </c>
      <c r="H6" s="147" t="s">
        <v>61</v>
      </c>
      <c r="I6" s="148" t="s">
        <v>50</v>
      </c>
      <c r="J6" s="99"/>
      <c r="L6" s="34"/>
    </row>
    <row r="7" spans="2:12" s="18" customFormat="1" ht="23.25" customHeight="1">
      <c r="B7" s="47">
        <f>B6+1</f>
        <v>4</v>
      </c>
      <c r="C7" s="143">
        <v>46031</v>
      </c>
      <c r="D7" s="144" t="s">
        <v>62</v>
      </c>
      <c r="E7" s="145" t="s">
        <v>31</v>
      </c>
      <c r="F7" s="145">
        <v>12</v>
      </c>
      <c r="G7" s="146">
        <v>471000</v>
      </c>
      <c r="H7" s="147" t="s">
        <v>63</v>
      </c>
      <c r="I7" s="148" t="s">
        <v>50</v>
      </c>
      <c r="J7" s="99"/>
      <c r="L7" s="34"/>
    </row>
    <row r="8" spans="2:12" s="18" customFormat="1" ht="23.25" customHeight="1">
      <c r="B8" s="47">
        <f t="shared" ref="B8:B18" si="0">B7+1</f>
        <v>5</v>
      </c>
      <c r="C8" s="143">
        <v>46035</v>
      </c>
      <c r="D8" s="144">
        <v>0.51041666666666663</v>
      </c>
      <c r="E8" s="145" t="s">
        <v>33</v>
      </c>
      <c r="F8" s="145">
        <v>6</v>
      </c>
      <c r="G8" s="149">
        <v>65000</v>
      </c>
      <c r="H8" s="147" t="s">
        <v>64</v>
      </c>
      <c r="I8" s="148" t="s">
        <v>50</v>
      </c>
      <c r="J8" s="99"/>
      <c r="L8" s="34"/>
    </row>
    <row r="9" spans="2:12" s="18" customFormat="1" ht="23.25" customHeight="1">
      <c r="B9" s="47">
        <f t="shared" si="0"/>
        <v>6</v>
      </c>
      <c r="C9" s="143">
        <v>46036</v>
      </c>
      <c r="D9" s="150">
        <v>0.50347222222222221</v>
      </c>
      <c r="E9" s="151" t="s">
        <v>33</v>
      </c>
      <c r="F9" s="151">
        <v>8</v>
      </c>
      <c r="G9" s="152">
        <v>89000</v>
      </c>
      <c r="H9" s="153" t="s">
        <v>65</v>
      </c>
      <c r="I9" s="154" t="s">
        <v>50</v>
      </c>
      <c r="J9" s="99"/>
      <c r="L9" s="34"/>
    </row>
    <row r="10" spans="2:12" s="18" customFormat="1" ht="23.25" customHeight="1">
      <c r="B10" s="47">
        <f t="shared" si="0"/>
        <v>7</v>
      </c>
      <c r="C10" s="143">
        <v>46036</v>
      </c>
      <c r="D10" s="30">
        <v>0.77986111111111101</v>
      </c>
      <c r="E10" s="145" t="s">
        <v>34</v>
      </c>
      <c r="F10" s="145">
        <v>12</v>
      </c>
      <c r="G10" s="149">
        <v>202000</v>
      </c>
      <c r="H10" s="155" t="s">
        <v>66</v>
      </c>
      <c r="I10" s="148" t="s">
        <v>50</v>
      </c>
      <c r="J10" s="99"/>
      <c r="L10" s="34"/>
    </row>
    <row r="11" spans="2:12" s="18" customFormat="1" ht="23.25" customHeight="1">
      <c r="B11" s="47">
        <f t="shared" si="0"/>
        <v>8</v>
      </c>
      <c r="C11" s="143">
        <v>46037</v>
      </c>
      <c r="D11" s="155" t="s">
        <v>67</v>
      </c>
      <c r="E11" s="145" t="s">
        <v>68</v>
      </c>
      <c r="F11" s="145">
        <v>12</v>
      </c>
      <c r="G11" s="149">
        <v>108900</v>
      </c>
      <c r="H11" s="155" t="s">
        <v>69</v>
      </c>
      <c r="I11" s="148" t="s">
        <v>50</v>
      </c>
      <c r="J11" s="99"/>
      <c r="L11" s="34"/>
    </row>
    <row r="12" spans="2:12" s="18" customFormat="1" ht="23.25" customHeight="1">
      <c r="B12" s="47">
        <f t="shared" si="0"/>
        <v>9</v>
      </c>
      <c r="C12" s="156" t="s">
        <v>148</v>
      </c>
      <c r="D12" s="157">
        <v>0.53472222222222221</v>
      </c>
      <c r="E12" s="145" t="s">
        <v>32</v>
      </c>
      <c r="F12" s="145">
        <v>5</v>
      </c>
      <c r="G12" s="158">
        <v>75000</v>
      </c>
      <c r="H12" s="155" t="s">
        <v>70</v>
      </c>
      <c r="I12" s="148" t="s">
        <v>50</v>
      </c>
      <c r="J12" s="99"/>
      <c r="L12" s="34"/>
    </row>
    <row r="13" spans="2:12" s="18" customFormat="1" ht="23.25" customHeight="1">
      <c r="B13" s="47">
        <f t="shared" si="0"/>
        <v>10</v>
      </c>
      <c r="C13" s="143">
        <v>46041</v>
      </c>
      <c r="D13" s="144">
        <v>0.54722222222222217</v>
      </c>
      <c r="E13" s="151" t="s">
        <v>33</v>
      </c>
      <c r="F13" s="145">
        <v>10</v>
      </c>
      <c r="G13" s="146">
        <v>286000</v>
      </c>
      <c r="H13" s="159" t="s">
        <v>28</v>
      </c>
      <c r="I13" s="148" t="s">
        <v>50</v>
      </c>
      <c r="J13" s="99"/>
      <c r="L13" s="34"/>
    </row>
    <row r="14" spans="2:12" s="18" customFormat="1" ht="23.25" customHeight="1">
      <c r="B14" s="47">
        <f t="shared" si="0"/>
        <v>11</v>
      </c>
      <c r="C14" s="143">
        <v>46043</v>
      </c>
      <c r="D14" s="144">
        <v>0.51458333333333328</v>
      </c>
      <c r="E14" s="145" t="s">
        <v>71</v>
      </c>
      <c r="F14" s="145">
        <v>8</v>
      </c>
      <c r="G14" s="146">
        <v>88000</v>
      </c>
      <c r="H14" s="147" t="s">
        <v>72</v>
      </c>
      <c r="I14" s="148" t="s">
        <v>50</v>
      </c>
      <c r="J14" s="99"/>
      <c r="L14" s="34"/>
    </row>
    <row r="15" spans="2:12" s="18" customFormat="1" ht="23.25" customHeight="1">
      <c r="B15" s="47">
        <f t="shared" si="0"/>
        <v>12</v>
      </c>
      <c r="C15" s="156" t="s">
        <v>144</v>
      </c>
      <c r="D15" s="144">
        <v>0.51666666666666672</v>
      </c>
      <c r="E15" s="145" t="s">
        <v>31</v>
      </c>
      <c r="F15" s="145">
        <v>5</v>
      </c>
      <c r="G15" s="146">
        <v>138000</v>
      </c>
      <c r="H15" s="147" t="s">
        <v>73</v>
      </c>
      <c r="I15" s="148" t="s">
        <v>50</v>
      </c>
      <c r="J15" s="99"/>
      <c r="L15" s="34"/>
    </row>
    <row r="16" spans="2:12" s="18" customFormat="1" ht="23.25" customHeight="1">
      <c r="B16" s="47">
        <f t="shared" si="0"/>
        <v>13</v>
      </c>
      <c r="C16" s="143">
        <v>46045</v>
      </c>
      <c r="D16" s="144">
        <v>0.51666666666666672</v>
      </c>
      <c r="E16" s="145" t="s">
        <v>74</v>
      </c>
      <c r="F16" s="145">
        <v>13</v>
      </c>
      <c r="G16" s="146">
        <v>86000</v>
      </c>
      <c r="H16" s="147" t="s">
        <v>30</v>
      </c>
      <c r="I16" s="148" t="s">
        <v>50</v>
      </c>
      <c r="J16" s="99"/>
      <c r="L16" s="34"/>
    </row>
    <row r="17" spans="2:12" s="18" customFormat="1" ht="23.25" customHeight="1">
      <c r="B17" s="47">
        <f t="shared" si="0"/>
        <v>14</v>
      </c>
      <c r="C17" s="143">
        <v>46050</v>
      </c>
      <c r="D17" s="144" t="s">
        <v>75</v>
      </c>
      <c r="E17" s="145" t="s">
        <v>33</v>
      </c>
      <c r="F17" s="145">
        <v>4</v>
      </c>
      <c r="G17" s="149">
        <v>133500</v>
      </c>
      <c r="H17" s="148" t="s">
        <v>76</v>
      </c>
      <c r="I17" s="148" t="s">
        <v>50</v>
      </c>
      <c r="J17" s="99"/>
      <c r="L17" s="34"/>
    </row>
    <row r="18" spans="2:12" s="18" customFormat="1" ht="23.25" customHeight="1" thickBot="1">
      <c r="B18" s="48">
        <f t="shared" si="0"/>
        <v>15</v>
      </c>
      <c r="C18" s="160">
        <v>46052</v>
      </c>
      <c r="D18" s="161" t="s">
        <v>77</v>
      </c>
      <c r="E18" s="162" t="s">
        <v>31</v>
      </c>
      <c r="F18" s="162">
        <v>5</v>
      </c>
      <c r="G18" s="163">
        <v>147400</v>
      </c>
      <c r="H18" s="164" t="s">
        <v>51</v>
      </c>
      <c r="I18" s="164" t="s">
        <v>50</v>
      </c>
      <c r="J18" s="100"/>
      <c r="L18" s="34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8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customWidth="1"/>
    <col min="3" max="3" width="11.8867187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9.88671875" bestFit="1" customWidth="1"/>
  </cols>
  <sheetData>
    <row r="1" spans="2:12" ht="45" customHeight="1" thickBot="1">
      <c r="B1" s="141" t="s">
        <v>12</v>
      </c>
      <c r="C1" s="141"/>
      <c r="D1" s="141"/>
      <c r="E1" s="141"/>
      <c r="F1" s="141"/>
      <c r="G1" s="141"/>
      <c r="H1" s="141"/>
      <c r="I1" s="141"/>
      <c r="J1" s="141"/>
    </row>
    <row r="2" spans="2:12" s="3" customFormat="1" ht="24.95" customHeight="1">
      <c r="B2" s="51" t="s">
        <v>23</v>
      </c>
      <c r="C2" s="49" t="s">
        <v>1</v>
      </c>
      <c r="D2" s="35" t="s">
        <v>5</v>
      </c>
      <c r="E2" s="35" t="s">
        <v>38</v>
      </c>
      <c r="F2" s="59" t="s">
        <v>26</v>
      </c>
      <c r="G2" s="59" t="s">
        <v>27</v>
      </c>
      <c r="H2" s="35" t="s">
        <v>2</v>
      </c>
      <c r="I2" s="35" t="s">
        <v>9</v>
      </c>
      <c r="J2" s="36" t="s">
        <v>0</v>
      </c>
    </row>
    <row r="3" spans="2:12" s="3" customFormat="1" ht="24.95" customHeight="1">
      <c r="B3" s="46" t="s">
        <v>24</v>
      </c>
      <c r="C3" s="50"/>
      <c r="D3" s="37"/>
      <c r="E3" s="65">
        <f>COUNTA(E4:E389)</f>
        <v>25</v>
      </c>
      <c r="F3" s="38"/>
      <c r="G3" s="39">
        <f>SUM(G4:G29)</f>
        <v>2171300</v>
      </c>
      <c r="H3" s="37"/>
      <c r="I3" s="37"/>
      <c r="J3" s="40"/>
    </row>
    <row r="4" spans="2:12" s="18" customFormat="1" ht="20.100000000000001" customHeight="1">
      <c r="B4" s="47">
        <v>1</v>
      </c>
      <c r="C4" s="143">
        <v>46024</v>
      </c>
      <c r="D4" s="144">
        <v>0.48958333333333331</v>
      </c>
      <c r="E4" s="26" t="s">
        <v>35</v>
      </c>
      <c r="F4" s="145">
        <v>10</v>
      </c>
      <c r="G4" s="146">
        <v>190200</v>
      </c>
      <c r="H4" s="147" t="s">
        <v>78</v>
      </c>
      <c r="I4" s="148" t="s">
        <v>50</v>
      </c>
      <c r="J4" s="8"/>
      <c r="L4" s="34"/>
    </row>
    <row r="5" spans="2:12" s="165" customFormat="1" ht="20.100000000000001" customHeight="1">
      <c r="B5" s="47">
        <v>2</v>
      </c>
      <c r="C5" s="143">
        <v>46027</v>
      </c>
      <c r="D5" s="144">
        <v>0.84791666666666676</v>
      </c>
      <c r="E5" s="26" t="s">
        <v>31</v>
      </c>
      <c r="F5" s="145">
        <v>6</v>
      </c>
      <c r="G5" s="146">
        <v>77000</v>
      </c>
      <c r="H5" s="147" t="s">
        <v>79</v>
      </c>
      <c r="I5" s="148" t="s">
        <v>50</v>
      </c>
      <c r="J5" s="8"/>
    </row>
    <row r="6" spans="2:12" s="165" customFormat="1" ht="20.100000000000001" customHeight="1">
      <c r="B6" s="47">
        <v>3</v>
      </c>
      <c r="C6" s="143">
        <v>46028</v>
      </c>
      <c r="D6" s="144">
        <v>0.77638888888888891</v>
      </c>
      <c r="E6" s="26" t="s">
        <v>31</v>
      </c>
      <c r="F6" s="145">
        <v>6</v>
      </c>
      <c r="G6" s="146">
        <v>169000</v>
      </c>
      <c r="H6" s="147" t="s">
        <v>80</v>
      </c>
      <c r="I6" s="148" t="s">
        <v>50</v>
      </c>
      <c r="J6" s="8"/>
    </row>
    <row r="7" spans="2:12" s="165" customFormat="1" ht="20.100000000000001" customHeight="1">
      <c r="B7" s="47">
        <f>B6+1</f>
        <v>4</v>
      </c>
      <c r="C7" s="143">
        <v>46029</v>
      </c>
      <c r="D7" s="144">
        <v>0.53611111111111109</v>
      </c>
      <c r="E7" s="26" t="s">
        <v>31</v>
      </c>
      <c r="F7" s="145">
        <v>6</v>
      </c>
      <c r="G7" s="146">
        <v>111000</v>
      </c>
      <c r="H7" s="147" t="s">
        <v>81</v>
      </c>
      <c r="I7" s="148" t="s">
        <v>50</v>
      </c>
      <c r="J7" s="8"/>
    </row>
    <row r="8" spans="2:12" s="165" customFormat="1" ht="20.100000000000001" customHeight="1">
      <c r="B8" s="47">
        <f t="shared" ref="B8:B28" si="0">B7+1</f>
        <v>5</v>
      </c>
      <c r="C8" s="143">
        <v>46029</v>
      </c>
      <c r="D8" s="144">
        <v>0.72638888888888886</v>
      </c>
      <c r="E8" s="145" t="s">
        <v>31</v>
      </c>
      <c r="F8" s="145">
        <v>10</v>
      </c>
      <c r="G8" s="146">
        <v>120000</v>
      </c>
      <c r="H8" s="147" t="s">
        <v>82</v>
      </c>
      <c r="I8" s="148" t="s">
        <v>50</v>
      </c>
      <c r="J8" s="8"/>
    </row>
    <row r="9" spans="2:12" s="165" customFormat="1" ht="20.100000000000001" customHeight="1">
      <c r="B9" s="47">
        <f t="shared" si="0"/>
        <v>6</v>
      </c>
      <c r="C9" s="143">
        <v>46030</v>
      </c>
      <c r="D9" s="144">
        <v>0.52708333333333335</v>
      </c>
      <c r="E9" s="145" t="s">
        <v>31</v>
      </c>
      <c r="F9" s="145">
        <v>9</v>
      </c>
      <c r="G9" s="146">
        <v>98000</v>
      </c>
      <c r="H9" s="147" t="s">
        <v>83</v>
      </c>
      <c r="I9" s="148" t="s">
        <v>50</v>
      </c>
      <c r="J9" s="8"/>
    </row>
    <row r="10" spans="2:12" s="165" customFormat="1" ht="20.100000000000001" customHeight="1">
      <c r="B10" s="47">
        <f t="shared" si="0"/>
        <v>7</v>
      </c>
      <c r="C10" s="143">
        <v>46030</v>
      </c>
      <c r="D10" s="144">
        <v>0.8340277777777777</v>
      </c>
      <c r="E10" s="145" t="s">
        <v>31</v>
      </c>
      <c r="F10" s="151">
        <v>6</v>
      </c>
      <c r="G10" s="146">
        <v>132600</v>
      </c>
      <c r="H10" s="147" t="s">
        <v>78</v>
      </c>
      <c r="I10" s="154" t="s">
        <v>50</v>
      </c>
      <c r="J10" s="8"/>
    </row>
    <row r="11" spans="2:12" s="165" customFormat="1" ht="20.100000000000001" customHeight="1">
      <c r="B11" s="47">
        <f t="shared" si="0"/>
        <v>8</v>
      </c>
      <c r="C11" s="143">
        <v>46031</v>
      </c>
      <c r="D11" s="144">
        <v>0.72291666666666676</v>
      </c>
      <c r="E11" s="145" t="s">
        <v>31</v>
      </c>
      <c r="F11" s="145">
        <v>10</v>
      </c>
      <c r="G11" s="146">
        <v>199000</v>
      </c>
      <c r="H11" s="147" t="s">
        <v>84</v>
      </c>
      <c r="I11" s="148" t="s">
        <v>50</v>
      </c>
      <c r="J11" s="8"/>
    </row>
    <row r="12" spans="2:12" s="165" customFormat="1" ht="20.100000000000001" customHeight="1">
      <c r="B12" s="47">
        <f t="shared" si="0"/>
        <v>9</v>
      </c>
      <c r="C12" s="143">
        <v>46031</v>
      </c>
      <c r="D12" s="144">
        <v>0.52569444444444446</v>
      </c>
      <c r="E12" s="145" t="s">
        <v>31</v>
      </c>
      <c r="F12" s="145">
        <v>4</v>
      </c>
      <c r="G12" s="146">
        <v>82000</v>
      </c>
      <c r="H12" s="147" t="s">
        <v>85</v>
      </c>
      <c r="I12" s="148" t="s">
        <v>50</v>
      </c>
      <c r="J12" s="8"/>
    </row>
    <row r="13" spans="2:12" s="165" customFormat="1" ht="20.100000000000001" customHeight="1">
      <c r="B13" s="47">
        <f t="shared" si="0"/>
        <v>10</v>
      </c>
      <c r="C13" s="143">
        <v>46034</v>
      </c>
      <c r="D13" s="144">
        <v>0.52083333333333337</v>
      </c>
      <c r="E13" s="145" t="s">
        <v>31</v>
      </c>
      <c r="F13" s="145">
        <v>2</v>
      </c>
      <c r="G13" s="146">
        <v>15000</v>
      </c>
      <c r="H13" s="147" t="s">
        <v>86</v>
      </c>
      <c r="I13" s="148" t="s">
        <v>50</v>
      </c>
      <c r="J13" s="8"/>
    </row>
    <row r="14" spans="2:12" s="165" customFormat="1" ht="20.100000000000001" customHeight="1">
      <c r="B14" s="47">
        <f t="shared" si="0"/>
        <v>11</v>
      </c>
      <c r="C14" s="143">
        <v>46036</v>
      </c>
      <c r="D14" s="144">
        <v>0.5625</v>
      </c>
      <c r="E14" s="26" t="s">
        <v>35</v>
      </c>
      <c r="F14" s="145">
        <v>3</v>
      </c>
      <c r="G14" s="146">
        <v>45900</v>
      </c>
      <c r="H14" s="147" t="s">
        <v>87</v>
      </c>
      <c r="I14" s="148" t="s">
        <v>50</v>
      </c>
      <c r="J14" s="8"/>
    </row>
    <row r="15" spans="2:12" s="165" customFormat="1" ht="20.100000000000001" customHeight="1">
      <c r="B15" s="47">
        <f t="shared" si="0"/>
        <v>12</v>
      </c>
      <c r="C15" s="143">
        <v>46036</v>
      </c>
      <c r="D15" s="144">
        <v>0.81319444444444444</v>
      </c>
      <c r="E15" s="145" t="s">
        <v>31</v>
      </c>
      <c r="F15" s="145">
        <v>3</v>
      </c>
      <c r="G15" s="146">
        <v>73800</v>
      </c>
      <c r="H15" s="147" t="s">
        <v>88</v>
      </c>
      <c r="I15" s="148" t="s">
        <v>50</v>
      </c>
      <c r="J15" s="8"/>
    </row>
    <row r="16" spans="2:12" s="165" customFormat="1" ht="20.100000000000001" customHeight="1">
      <c r="B16" s="47">
        <f t="shared" si="0"/>
        <v>13</v>
      </c>
      <c r="C16" s="143">
        <v>46041</v>
      </c>
      <c r="D16" s="144">
        <v>0.54305555555555551</v>
      </c>
      <c r="E16" s="145" t="s">
        <v>32</v>
      </c>
      <c r="F16" s="145">
        <v>5</v>
      </c>
      <c r="G16" s="146">
        <v>122000</v>
      </c>
      <c r="H16" s="147" t="s">
        <v>89</v>
      </c>
      <c r="I16" s="148" t="s">
        <v>50</v>
      </c>
      <c r="J16" s="8"/>
    </row>
    <row r="17" spans="2:10" s="165" customFormat="1" ht="20.100000000000001" customHeight="1">
      <c r="B17" s="47">
        <f t="shared" si="0"/>
        <v>14</v>
      </c>
      <c r="C17" s="143">
        <v>46042</v>
      </c>
      <c r="D17" s="144">
        <v>0.66805555555555562</v>
      </c>
      <c r="E17" s="145" t="s">
        <v>32</v>
      </c>
      <c r="F17" s="145">
        <v>5</v>
      </c>
      <c r="G17" s="146">
        <v>74000</v>
      </c>
      <c r="H17" s="147" t="s">
        <v>90</v>
      </c>
      <c r="I17" s="148" t="s">
        <v>50</v>
      </c>
      <c r="J17" s="8"/>
    </row>
    <row r="18" spans="2:10" s="165" customFormat="1" ht="20.100000000000001" customHeight="1">
      <c r="B18" s="47">
        <f t="shared" si="0"/>
        <v>15</v>
      </c>
      <c r="C18" s="143">
        <v>46042</v>
      </c>
      <c r="D18" s="144">
        <v>0.84444444444444444</v>
      </c>
      <c r="E18" s="145" t="s">
        <v>91</v>
      </c>
      <c r="F18" s="145">
        <v>4</v>
      </c>
      <c r="G18" s="146">
        <v>48000</v>
      </c>
      <c r="H18" s="147" t="s">
        <v>92</v>
      </c>
      <c r="I18" s="148" t="s">
        <v>50</v>
      </c>
      <c r="J18" s="8"/>
    </row>
    <row r="19" spans="2:10" s="165" customFormat="1" ht="20.100000000000001" customHeight="1">
      <c r="B19" s="47">
        <f t="shared" si="0"/>
        <v>16</v>
      </c>
      <c r="C19" s="143">
        <v>46043</v>
      </c>
      <c r="D19" s="144">
        <v>0.89374999999999993</v>
      </c>
      <c r="E19" s="145" t="s">
        <v>31</v>
      </c>
      <c r="F19" s="145">
        <v>4</v>
      </c>
      <c r="G19" s="146">
        <v>64000</v>
      </c>
      <c r="H19" s="147" t="s">
        <v>93</v>
      </c>
      <c r="I19" s="148" t="s">
        <v>50</v>
      </c>
      <c r="J19" s="8"/>
    </row>
    <row r="20" spans="2:10" s="165" customFormat="1" ht="20.100000000000001" customHeight="1">
      <c r="B20" s="47">
        <f t="shared" si="0"/>
        <v>17</v>
      </c>
      <c r="C20" s="143">
        <v>46044</v>
      </c>
      <c r="D20" s="144">
        <v>0.55694444444444446</v>
      </c>
      <c r="E20" s="145" t="s">
        <v>31</v>
      </c>
      <c r="F20" s="26">
        <v>2</v>
      </c>
      <c r="G20" s="146">
        <v>27000</v>
      </c>
      <c r="H20" s="147" t="s">
        <v>52</v>
      </c>
      <c r="I20" s="148" t="s">
        <v>50</v>
      </c>
      <c r="J20" s="8"/>
    </row>
    <row r="21" spans="2:10" s="165" customFormat="1" ht="20.100000000000001" customHeight="1">
      <c r="B21" s="47">
        <f t="shared" si="0"/>
        <v>18</v>
      </c>
      <c r="C21" s="143">
        <v>46044</v>
      </c>
      <c r="D21" s="144">
        <v>0.8833333333333333</v>
      </c>
      <c r="E21" s="145" t="s">
        <v>32</v>
      </c>
      <c r="F21" s="26">
        <v>2</v>
      </c>
      <c r="G21" s="146">
        <v>49000</v>
      </c>
      <c r="H21" s="147" t="s">
        <v>79</v>
      </c>
      <c r="I21" s="148" t="s">
        <v>50</v>
      </c>
      <c r="J21" s="8"/>
    </row>
    <row r="22" spans="2:10" s="165" customFormat="1" ht="20.100000000000001" customHeight="1">
      <c r="B22" s="47">
        <f t="shared" si="0"/>
        <v>19</v>
      </c>
      <c r="C22" s="143">
        <v>46045</v>
      </c>
      <c r="D22" s="144">
        <v>0.51527777777777783</v>
      </c>
      <c r="E22" s="145" t="s">
        <v>31</v>
      </c>
      <c r="F22" s="166">
        <v>2</v>
      </c>
      <c r="G22" s="146">
        <v>26000</v>
      </c>
      <c r="H22" s="147" t="s">
        <v>64</v>
      </c>
      <c r="I22" s="148" t="s">
        <v>50</v>
      </c>
      <c r="J22" s="8"/>
    </row>
    <row r="23" spans="2:10" s="165" customFormat="1" ht="20.100000000000001" customHeight="1">
      <c r="B23" s="47">
        <f t="shared" si="0"/>
        <v>20</v>
      </c>
      <c r="C23" s="143">
        <v>46045</v>
      </c>
      <c r="D23" s="144">
        <v>0.84444444444444444</v>
      </c>
      <c r="E23" s="145" t="s">
        <v>91</v>
      </c>
      <c r="F23" s="26">
        <v>5</v>
      </c>
      <c r="G23" s="146">
        <v>109000</v>
      </c>
      <c r="H23" s="147" t="s">
        <v>94</v>
      </c>
      <c r="I23" s="148" t="s">
        <v>50</v>
      </c>
      <c r="J23" s="8"/>
    </row>
    <row r="24" spans="2:10" s="165" customFormat="1" ht="20.100000000000001" customHeight="1">
      <c r="B24" s="47">
        <f t="shared" si="0"/>
        <v>21</v>
      </c>
      <c r="C24" s="143">
        <v>46048</v>
      </c>
      <c r="D24" s="144">
        <v>0.8354166666666667</v>
      </c>
      <c r="E24" s="145" t="s">
        <v>31</v>
      </c>
      <c r="F24" s="26">
        <v>2</v>
      </c>
      <c r="G24" s="146">
        <v>48800</v>
      </c>
      <c r="H24" s="147" t="s">
        <v>88</v>
      </c>
      <c r="I24" s="148" t="s">
        <v>50</v>
      </c>
      <c r="J24" s="8"/>
    </row>
    <row r="25" spans="2:10" s="165" customFormat="1" ht="20.100000000000001" customHeight="1">
      <c r="B25" s="47">
        <f t="shared" si="0"/>
        <v>22</v>
      </c>
      <c r="C25" s="143">
        <v>46050</v>
      </c>
      <c r="D25" s="144">
        <v>0.54513888888888895</v>
      </c>
      <c r="E25" s="145" t="s">
        <v>31</v>
      </c>
      <c r="F25" s="26">
        <v>4</v>
      </c>
      <c r="G25" s="146">
        <v>15000</v>
      </c>
      <c r="H25" s="147" t="s">
        <v>95</v>
      </c>
      <c r="I25" s="148" t="s">
        <v>50</v>
      </c>
      <c r="J25" s="8"/>
    </row>
    <row r="26" spans="2:10" s="165" customFormat="1" ht="20.100000000000001" customHeight="1">
      <c r="B26" s="47">
        <f t="shared" si="0"/>
        <v>23</v>
      </c>
      <c r="C26" s="143">
        <v>46050</v>
      </c>
      <c r="D26" s="144">
        <v>0.84166666666666667</v>
      </c>
      <c r="E26" s="26" t="s">
        <v>31</v>
      </c>
      <c r="F26" s="26">
        <v>2</v>
      </c>
      <c r="G26" s="146">
        <v>41000</v>
      </c>
      <c r="H26" s="147" t="s">
        <v>96</v>
      </c>
      <c r="I26" s="148" t="s">
        <v>50</v>
      </c>
      <c r="J26" s="8"/>
    </row>
    <row r="27" spans="2:10" s="165" customFormat="1" ht="20.100000000000001" customHeight="1">
      <c r="B27" s="47">
        <f t="shared" si="0"/>
        <v>24</v>
      </c>
      <c r="C27" s="143">
        <v>46051</v>
      </c>
      <c r="D27" s="144">
        <v>0.54791666666666672</v>
      </c>
      <c r="E27" s="145" t="s">
        <v>91</v>
      </c>
      <c r="F27" s="26">
        <v>4</v>
      </c>
      <c r="G27" s="146">
        <v>71000</v>
      </c>
      <c r="H27" s="147" t="s">
        <v>82</v>
      </c>
      <c r="I27" s="148" t="s">
        <v>50</v>
      </c>
      <c r="J27" s="8"/>
    </row>
    <row r="28" spans="2:10" s="165" customFormat="1" ht="20.100000000000001" customHeight="1" thickBot="1">
      <c r="B28" s="48">
        <f t="shared" si="0"/>
        <v>25</v>
      </c>
      <c r="C28" s="160">
        <v>46051</v>
      </c>
      <c r="D28" s="161">
        <v>0.81944444444444453</v>
      </c>
      <c r="E28" s="162" t="s">
        <v>31</v>
      </c>
      <c r="F28" s="75">
        <v>8</v>
      </c>
      <c r="G28" s="167">
        <v>163000</v>
      </c>
      <c r="H28" s="168" t="s">
        <v>97</v>
      </c>
      <c r="I28" s="164" t="s">
        <v>50</v>
      </c>
      <c r="J28" s="25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3" max="13" width="10.109375" customWidth="1"/>
    <col min="14" max="14" width="27.33203125" customWidth="1"/>
  </cols>
  <sheetData>
    <row r="1" spans="2:10" ht="45" customHeight="1" thickBot="1">
      <c r="B1" s="140" t="s">
        <v>13</v>
      </c>
      <c r="C1" s="140"/>
      <c r="D1" s="140"/>
      <c r="E1" s="140"/>
      <c r="F1" s="140"/>
      <c r="G1" s="140"/>
      <c r="H1" s="140"/>
      <c r="I1" s="140"/>
      <c r="J1" s="140"/>
    </row>
    <row r="2" spans="2:10" s="33" customFormat="1" ht="24" customHeight="1">
      <c r="B2" s="51" t="s">
        <v>23</v>
      </c>
      <c r="C2" s="59" t="s">
        <v>1</v>
      </c>
      <c r="D2" s="59" t="s">
        <v>5</v>
      </c>
      <c r="E2" s="59" t="s">
        <v>38</v>
      </c>
      <c r="F2" s="59" t="s">
        <v>26</v>
      </c>
      <c r="G2" s="59" t="s">
        <v>27</v>
      </c>
      <c r="H2" s="59" t="s">
        <v>2</v>
      </c>
      <c r="I2" s="59" t="s">
        <v>9</v>
      </c>
      <c r="J2" s="60" t="s">
        <v>0</v>
      </c>
    </row>
    <row r="3" spans="2:10" s="33" customFormat="1" ht="24.95" customHeight="1">
      <c r="B3" s="46" t="s">
        <v>19</v>
      </c>
      <c r="C3" s="50"/>
      <c r="D3" s="37"/>
      <c r="E3" s="65">
        <f>COUNTA(E4:E395)</f>
        <v>9</v>
      </c>
      <c r="F3" s="38"/>
      <c r="G3" s="39">
        <f>SUM(G4:G35)</f>
        <v>1249100</v>
      </c>
      <c r="H3" s="37"/>
      <c r="I3" s="37"/>
      <c r="J3" s="40"/>
    </row>
    <row r="4" spans="2:10" s="33" customFormat="1" ht="24.95" customHeight="1">
      <c r="B4" s="96">
        <v>1</v>
      </c>
      <c r="C4" s="74">
        <v>46024</v>
      </c>
      <c r="D4" s="4" t="s">
        <v>98</v>
      </c>
      <c r="E4" s="4" t="s">
        <v>37</v>
      </c>
      <c r="F4" s="4" t="s">
        <v>107</v>
      </c>
      <c r="G4" s="28">
        <v>100500</v>
      </c>
      <c r="H4" s="4" t="s">
        <v>108</v>
      </c>
      <c r="I4" s="26" t="s">
        <v>21</v>
      </c>
      <c r="J4" s="73"/>
    </row>
    <row r="5" spans="2:10" s="33" customFormat="1" ht="24.95" customHeight="1">
      <c r="B5" s="96">
        <v>2</v>
      </c>
      <c r="C5" s="74">
        <v>46028</v>
      </c>
      <c r="D5" s="4" t="s">
        <v>99</v>
      </c>
      <c r="E5" s="4" t="s">
        <v>37</v>
      </c>
      <c r="F5" s="4" t="s">
        <v>109</v>
      </c>
      <c r="G5" s="28">
        <v>65000</v>
      </c>
      <c r="H5" s="4" t="s">
        <v>28</v>
      </c>
      <c r="I5" s="26" t="s">
        <v>21</v>
      </c>
      <c r="J5" s="73"/>
    </row>
    <row r="6" spans="2:10" s="33" customFormat="1" ht="24.95" customHeight="1">
      <c r="B6" s="96">
        <v>3</v>
      </c>
      <c r="C6" s="126" t="s">
        <v>142</v>
      </c>
      <c r="D6" s="4" t="s">
        <v>100</v>
      </c>
      <c r="E6" s="4" t="s">
        <v>37</v>
      </c>
      <c r="F6" s="4" t="s">
        <v>110</v>
      </c>
      <c r="G6" s="28">
        <v>71000</v>
      </c>
      <c r="H6" s="4" t="s">
        <v>29</v>
      </c>
      <c r="I6" s="26" t="s">
        <v>21</v>
      </c>
      <c r="J6" s="73"/>
    </row>
    <row r="7" spans="2:10" s="33" customFormat="1" ht="24.95" customHeight="1">
      <c r="B7" s="96">
        <v>4</v>
      </c>
      <c r="C7" s="126" t="s">
        <v>143</v>
      </c>
      <c r="D7" s="4" t="s">
        <v>101</v>
      </c>
      <c r="E7" s="4" t="s">
        <v>37</v>
      </c>
      <c r="F7" s="4" t="s">
        <v>110</v>
      </c>
      <c r="G7" s="28">
        <v>115500</v>
      </c>
      <c r="H7" s="4" t="s">
        <v>111</v>
      </c>
      <c r="I7" s="26" t="s">
        <v>21</v>
      </c>
      <c r="J7" s="73"/>
    </row>
    <row r="8" spans="2:10" s="33" customFormat="1" ht="24.95" customHeight="1">
      <c r="B8" s="96">
        <v>5</v>
      </c>
      <c r="C8" s="126" t="s">
        <v>144</v>
      </c>
      <c r="D8" s="4" t="s">
        <v>102</v>
      </c>
      <c r="E8" s="4" t="s">
        <v>37</v>
      </c>
      <c r="F8" s="4" t="s">
        <v>107</v>
      </c>
      <c r="G8" s="28">
        <v>85000</v>
      </c>
      <c r="H8" s="4" t="s">
        <v>112</v>
      </c>
      <c r="I8" s="26" t="s">
        <v>21</v>
      </c>
      <c r="J8" s="73"/>
    </row>
    <row r="9" spans="2:10" s="33" customFormat="1" ht="24.95" customHeight="1">
      <c r="B9" s="96">
        <v>6</v>
      </c>
      <c r="C9" s="126" t="s">
        <v>145</v>
      </c>
      <c r="D9" s="4" t="s">
        <v>103</v>
      </c>
      <c r="E9" s="4" t="s">
        <v>36</v>
      </c>
      <c r="F9" s="4" t="s">
        <v>113</v>
      </c>
      <c r="G9" s="28">
        <v>288700</v>
      </c>
      <c r="H9" s="4" t="s">
        <v>114</v>
      </c>
      <c r="I9" s="26" t="s">
        <v>21</v>
      </c>
      <c r="J9" s="73"/>
    </row>
    <row r="10" spans="2:10" s="33" customFormat="1" ht="24.95" customHeight="1">
      <c r="B10" s="96">
        <v>7</v>
      </c>
      <c r="C10" s="126" t="s">
        <v>145</v>
      </c>
      <c r="D10" s="4" t="s">
        <v>104</v>
      </c>
      <c r="E10" s="4" t="s">
        <v>37</v>
      </c>
      <c r="F10" s="4" t="s">
        <v>115</v>
      </c>
      <c r="G10" s="28">
        <v>154000</v>
      </c>
      <c r="H10" s="4" t="s">
        <v>116</v>
      </c>
      <c r="I10" s="26" t="s">
        <v>21</v>
      </c>
      <c r="J10" s="73"/>
    </row>
    <row r="11" spans="2:10" s="33" customFormat="1" ht="24.95" customHeight="1">
      <c r="B11" s="96">
        <v>8</v>
      </c>
      <c r="C11" s="126" t="s">
        <v>146</v>
      </c>
      <c r="D11" s="4" t="s">
        <v>105</v>
      </c>
      <c r="E11" s="4" t="s">
        <v>37</v>
      </c>
      <c r="F11" s="4" t="s">
        <v>109</v>
      </c>
      <c r="G11" s="28">
        <v>69400</v>
      </c>
      <c r="H11" s="4" t="s">
        <v>117</v>
      </c>
      <c r="I11" s="26" t="s">
        <v>21</v>
      </c>
      <c r="J11" s="73"/>
    </row>
    <row r="12" spans="2:10" s="33" customFormat="1" ht="24.95" customHeight="1" thickBot="1">
      <c r="B12" s="97">
        <v>9</v>
      </c>
      <c r="C12" s="127" t="s">
        <v>147</v>
      </c>
      <c r="D12" s="27" t="s">
        <v>106</v>
      </c>
      <c r="E12" s="27" t="s">
        <v>37</v>
      </c>
      <c r="F12" s="27" t="s">
        <v>118</v>
      </c>
      <c r="G12" s="32">
        <v>300000</v>
      </c>
      <c r="H12" s="27" t="s">
        <v>119</v>
      </c>
      <c r="I12" s="75" t="s">
        <v>21</v>
      </c>
      <c r="J12" s="72"/>
    </row>
    <row r="13" spans="2:10">
      <c r="C13" s="128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34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6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style="29" customWidth="1"/>
    <col min="8" max="8" width="35.77734375" style="1" customWidth="1"/>
    <col min="9" max="10" width="10.77734375" style="1" customWidth="1"/>
    <col min="11" max="11" width="10.109375" customWidth="1"/>
    <col min="12" max="12" width="27.33203125" customWidth="1"/>
  </cols>
  <sheetData>
    <row r="1" spans="2:10" ht="45" customHeight="1" thickBot="1">
      <c r="B1" s="140" t="s">
        <v>14</v>
      </c>
      <c r="C1" s="140"/>
      <c r="D1" s="140"/>
      <c r="E1" s="140"/>
      <c r="F1" s="140"/>
      <c r="G1" s="140"/>
      <c r="H1" s="140"/>
      <c r="I1" s="140"/>
      <c r="J1" s="140"/>
    </row>
    <row r="2" spans="2:10" s="3" customFormat="1" ht="24.95" customHeight="1">
      <c r="B2" s="51" t="s">
        <v>23</v>
      </c>
      <c r="C2" s="35" t="s">
        <v>3</v>
      </c>
      <c r="D2" s="35" t="s">
        <v>5</v>
      </c>
      <c r="E2" s="35" t="s">
        <v>39</v>
      </c>
      <c r="F2" s="35" t="s">
        <v>6</v>
      </c>
      <c r="G2" s="61" t="s">
        <v>7</v>
      </c>
      <c r="H2" s="35" t="s">
        <v>4</v>
      </c>
      <c r="I2" s="35" t="s">
        <v>9</v>
      </c>
      <c r="J2" s="36" t="s">
        <v>17</v>
      </c>
    </row>
    <row r="3" spans="2:10" s="3" customFormat="1" ht="24.95" customHeight="1">
      <c r="B3" s="46" t="s">
        <v>19</v>
      </c>
      <c r="C3" s="37"/>
      <c r="D3" s="37"/>
      <c r="E3" s="65">
        <f>COUNTA(E4:E399)</f>
        <v>13</v>
      </c>
      <c r="F3" s="37"/>
      <c r="G3" s="44">
        <f>SUM(G4:G91)</f>
        <v>1312300</v>
      </c>
      <c r="H3" s="37"/>
      <c r="I3" s="37"/>
      <c r="J3" s="40"/>
    </row>
    <row r="4" spans="2:10" ht="24.95" customHeight="1">
      <c r="B4" s="47">
        <v>1</v>
      </c>
      <c r="C4" s="116">
        <v>46029</v>
      </c>
      <c r="D4" s="117">
        <v>0.53888888888888886</v>
      </c>
      <c r="E4" s="118" t="s">
        <v>120</v>
      </c>
      <c r="F4" s="4">
        <v>5</v>
      </c>
      <c r="G4" s="119">
        <v>80300</v>
      </c>
      <c r="H4" s="120" t="s">
        <v>133</v>
      </c>
      <c r="I4" s="28" t="s">
        <v>21</v>
      </c>
      <c r="J4" s="9"/>
    </row>
    <row r="5" spans="2:10" ht="24.95" customHeight="1">
      <c r="B5" s="47">
        <v>2</v>
      </c>
      <c r="C5" s="116">
        <v>46029</v>
      </c>
      <c r="D5" s="117">
        <v>0.51180555555555551</v>
      </c>
      <c r="E5" s="118" t="s">
        <v>121</v>
      </c>
      <c r="F5" s="4">
        <v>4</v>
      </c>
      <c r="G5" s="119">
        <v>73000</v>
      </c>
      <c r="H5" s="120" t="s">
        <v>134</v>
      </c>
      <c r="I5" s="28" t="s">
        <v>21</v>
      </c>
      <c r="J5" s="13"/>
    </row>
    <row r="6" spans="2:10" ht="24.95" customHeight="1">
      <c r="B6" s="47">
        <v>3</v>
      </c>
      <c r="C6" s="116">
        <v>46030</v>
      </c>
      <c r="D6" s="117">
        <v>0.56874999999999998</v>
      </c>
      <c r="E6" s="118" t="s">
        <v>122</v>
      </c>
      <c r="F6" s="4">
        <v>8</v>
      </c>
      <c r="G6" s="119">
        <v>215000</v>
      </c>
      <c r="H6" s="118" t="s">
        <v>135</v>
      </c>
      <c r="I6" s="28" t="s">
        <v>21</v>
      </c>
      <c r="J6" s="13"/>
    </row>
    <row r="7" spans="2:10" ht="24.95" customHeight="1">
      <c r="B7" s="47">
        <v>4</v>
      </c>
      <c r="C7" s="116">
        <v>46031</v>
      </c>
      <c r="D7" s="117">
        <v>0.50138888888888888</v>
      </c>
      <c r="E7" s="118" t="s">
        <v>123</v>
      </c>
      <c r="F7" s="4">
        <v>4</v>
      </c>
      <c r="G7" s="119">
        <v>50000</v>
      </c>
      <c r="H7" s="120" t="s">
        <v>136</v>
      </c>
      <c r="I7" s="28" t="s">
        <v>21</v>
      </c>
      <c r="J7" s="13"/>
    </row>
    <row r="8" spans="2:10" ht="24.95" customHeight="1">
      <c r="B8" s="47">
        <v>5</v>
      </c>
      <c r="C8" s="116">
        <v>46034</v>
      </c>
      <c r="D8" s="117">
        <v>0.51458333333333328</v>
      </c>
      <c r="E8" s="118" t="s">
        <v>124</v>
      </c>
      <c r="F8" s="4">
        <v>3</v>
      </c>
      <c r="G8" s="119">
        <v>50000</v>
      </c>
      <c r="H8" s="120" t="s">
        <v>136</v>
      </c>
      <c r="I8" s="28" t="s">
        <v>21</v>
      </c>
      <c r="J8" s="13"/>
    </row>
    <row r="9" spans="2:10" ht="24.95" customHeight="1">
      <c r="B9" s="47">
        <v>6</v>
      </c>
      <c r="C9" s="116">
        <v>46036</v>
      </c>
      <c r="D9" s="117">
        <v>0.8354166666666667</v>
      </c>
      <c r="E9" s="118" t="s">
        <v>125</v>
      </c>
      <c r="F9" s="4">
        <v>8</v>
      </c>
      <c r="G9" s="119">
        <v>231200</v>
      </c>
      <c r="H9" s="120" t="s">
        <v>137</v>
      </c>
      <c r="I9" s="28" t="s">
        <v>21</v>
      </c>
      <c r="J9" s="13"/>
    </row>
    <row r="10" spans="2:10" ht="24.95" customHeight="1">
      <c r="B10" s="47">
        <v>7</v>
      </c>
      <c r="C10" s="116">
        <v>46041</v>
      </c>
      <c r="D10" s="117">
        <v>0.78402777777777777</v>
      </c>
      <c r="E10" s="118" t="s">
        <v>126</v>
      </c>
      <c r="F10" s="4">
        <v>4</v>
      </c>
      <c r="G10" s="119">
        <v>46500</v>
      </c>
      <c r="H10" s="120" t="s">
        <v>57</v>
      </c>
      <c r="I10" s="28" t="s">
        <v>21</v>
      </c>
      <c r="J10" s="13"/>
    </row>
    <row r="11" spans="2:10" ht="24.95" customHeight="1">
      <c r="B11" s="47">
        <v>8</v>
      </c>
      <c r="C11" s="116">
        <v>46042</v>
      </c>
      <c r="D11" s="117">
        <v>0.54652777777777783</v>
      </c>
      <c r="E11" s="118" t="s">
        <v>127</v>
      </c>
      <c r="F11" s="4">
        <v>14</v>
      </c>
      <c r="G11" s="119">
        <v>77700</v>
      </c>
      <c r="H11" s="120" t="s">
        <v>138</v>
      </c>
      <c r="I11" s="28" t="s">
        <v>21</v>
      </c>
      <c r="J11" s="13"/>
    </row>
    <row r="12" spans="2:10" ht="24.95" customHeight="1">
      <c r="B12" s="47">
        <v>9</v>
      </c>
      <c r="C12" s="116">
        <v>46045</v>
      </c>
      <c r="D12" s="117">
        <v>0.76111111111111107</v>
      </c>
      <c r="E12" s="118" t="s">
        <v>128</v>
      </c>
      <c r="F12" s="4">
        <v>3</v>
      </c>
      <c r="G12" s="119">
        <v>53000</v>
      </c>
      <c r="H12" s="120" t="s">
        <v>139</v>
      </c>
      <c r="I12" s="28" t="s">
        <v>21</v>
      </c>
      <c r="J12" s="13"/>
    </row>
    <row r="13" spans="2:10" ht="24.95" customHeight="1">
      <c r="B13" s="47">
        <v>10</v>
      </c>
      <c r="C13" s="116">
        <v>46049</v>
      </c>
      <c r="D13" s="117">
        <v>0.52916666666666667</v>
      </c>
      <c r="E13" s="118" t="s">
        <v>129</v>
      </c>
      <c r="F13" s="4">
        <v>2</v>
      </c>
      <c r="G13" s="119">
        <v>48000</v>
      </c>
      <c r="H13" s="120" t="s">
        <v>134</v>
      </c>
      <c r="I13" s="28" t="s">
        <v>21</v>
      </c>
      <c r="J13" s="13"/>
    </row>
    <row r="14" spans="2:10" ht="24.95" customHeight="1">
      <c r="B14" s="47">
        <v>11</v>
      </c>
      <c r="C14" s="116">
        <v>46050</v>
      </c>
      <c r="D14" s="117">
        <v>0.53611111111111109</v>
      </c>
      <c r="E14" s="118" t="s">
        <v>130</v>
      </c>
      <c r="F14" s="4">
        <v>2</v>
      </c>
      <c r="G14" s="119">
        <v>36000</v>
      </c>
      <c r="H14" s="120" t="s">
        <v>41</v>
      </c>
      <c r="I14" s="28" t="s">
        <v>21</v>
      </c>
      <c r="J14" s="13"/>
    </row>
    <row r="15" spans="2:10" ht="24.95" customHeight="1">
      <c r="B15" s="47">
        <v>12</v>
      </c>
      <c r="C15" s="116">
        <v>46052</v>
      </c>
      <c r="D15" s="117">
        <v>0.51111111111111118</v>
      </c>
      <c r="E15" s="118" t="s">
        <v>131</v>
      </c>
      <c r="F15" s="4">
        <v>15</v>
      </c>
      <c r="G15" s="119">
        <v>285000</v>
      </c>
      <c r="H15" s="120" t="s">
        <v>140</v>
      </c>
      <c r="I15" s="28" t="s">
        <v>21</v>
      </c>
      <c r="J15" s="13"/>
    </row>
    <row r="16" spans="2:10" ht="24.95" customHeight="1" thickBot="1">
      <c r="B16" s="48">
        <v>13</v>
      </c>
      <c r="C16" s="121">
        <v>46052</v>
      </c>
      <c r="D16" s="122">
        <v>0.8027777777777777</v>
      </c>
      <c r="E16" s="123" t="s">
        <v>132</v>
      </c>
      <c r="F16" s="27">
        <v>4</v>
      </c>
      <c r="G16" s="124">
        <v>66600</v>
      </c>
      <c r="H16" s="125" t="s">
        <v>141</v>
      </c>
      <c r="I16" s="32" t="s">
        <v>21</v>
      </c>
      <c r="J16" s="64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0199999999999996" header="0.51181102362204722" footer="0.51181102362204722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17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131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3.88671875" style="1" customWidth="1"/>
    <col min="10" max="10" width="13.5546875" style="1" customWidth="1"/>
    <col min="12" max="12" width="10.109375" customWidth="1"/>
    <col min="13" max="13" width="27.33203125" customWidth="1"/>
  </cols>
  <sheetData>
    <row r="1" spans="2:42" ht="45" customHeight="1" thickBot="1">
      <c r="B1" s="140" t="s">
        <v>15</v>
      </c>
      <c r="C1" s="140"/>
      <c r="D1" s="140"/>
      <c r="E1" s="140"/>
      <c r="F1" s="140"/>
      <c r="G1" s="140"/>
      <c r="H1" s="140"/>
      <c r="I1" s="140"/>
      <c r="J1" s="140"/>
    </row>
    <row r="2" spans="2:42" s="3" customFormat="1" ht="24.95" customHeight="1">
      <c r="B2" s="51" t="s">
        <v>23</v>
      </c>
      <c r="C2" s="129" t="s">
        <v>3</v>
      </c>
      <c r="D2" s="59" t="s">
        <v>5</v>
      </c>
      <c r="E2" s="59" t="s">
        <v>39</v>
      </c>
      <c r="F2" s="59" t="s">
        <v>26</v>
      </c>
      <c r="G2" s="59" t="s">
        <v>27</v>
      </c>
      <c r="H2" s="59" t="s">
        <v>4</v>
      </c>
      <c r="I2" s="59" t="s">
        <v>18</v>
      </c>
      <c r="J2" s="60" t="s">
        <v>10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2:42" s="3" customFormat="1" ht="24.95" customHeight="1">
      <c r="B3" s="46" t="s">
        <v>25</v>
      </c>
      <c r="C3" s="130"/>
      <c r="D3" s="42"/>
      <c r="E3" s="65">
        <f>COUNTA(E4:E398)</f>
        <v>14</v>
      </c>
      <c r="F3" s="42"/>
      <c r="G3" s="45">
        <f>SUM(G4:G41)</f>
        <v>1922920</v>
      </c>
      <c r="H3" s="42"/>
      <c r="I3" s="42"/>
      <c r="J3" s="43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2:42" s="3" customFormat="1" ht="24.95" customHeight="1">
      <c r="B4" s="47">
        <v>1</v>
      </c>
      <c r="C4" s="104">
        <v>46024</v>
      </c>
      <c r="D4" s="105" t="s">
        <v>149</v>
      </c>
      <c r="E4" s="106" t="s">
        <v>55</v>
      </c>
      <c r="F4" s="107">
        <v>7</v>
      </c>
      <c r="G4" s="108">
        <v>57440</v>
      </c>
      <c r="H4" s="107" t="s">
        <v>40</v>
      </c>
      <c r="I4" s="107" t="s">
        <v>50</v>
      </c>
      <c r="J4" s="88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2:42" s="3" customFormat="1" ht="24.95" customHeight="1">
      <c r="B5" s="47">
        <v>2</v>
      </c>
      <c r="C5" s="104">
        <v>46027</v>
      </c>
      <c r="D5" s="105" t="s">
        <v>150</v>
      </c>
      <c r="E5" s="106" t="s">
        <v>58</v>
      </c>
      <c r="F5" s="107">
        <v>7</v>
      </c>
      <c r="G5" s="108">
        <v>180000</v>
      </c>
      <c r="H5" s="107" t="s">
        <v>159</v>
      </c>
      <c r="I5" s="107" t="s">
        <v>50</v>
      </c>
      <c r="J5" s="88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2:42" ht="24.95" customHeight="1">
      <c r="B6" s="47">
        <v>3</v>
      </c>
      <c r="C6" s="104">
        <v>46029</v>
      </c>
      <c r="D6" s="105" t="s">
        <v>151</v>
      </c>
      <c r="E6" s="106" t="s">
        <v>54</v>
      </c>
      <c r="F6" s="107">
        <v>10</v>
      </c>
      <c r="G6" s="108">
        <v>296000</v>
      </c>
      <c r="H6" s="107" t="s">
        <v>42</v>
      </c>
      <c r="I6" s="107" t="s">
        <v>50</v>
      </c>
      <c r="J6" s="8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</row>
    <row r="7" spans="2:42" ht="24.95" customHeight="1">
      <c r="B7" s="47">
        <v>4</v>
      </c>
      <c r="C7" s="104">
        <v>46030</v>
      </c>
      <c r="D7" s="105" t="s">
        <v>152</v>
      </c>
      <c r="E7" s="106" t="s">
        <v>55</v>
      </c>
      <c r="F7" s="107">
        <v>5</v>
      </c>
      <c r="G7" s="108">
        <v>91000</v>
      </c>
      <c r="H7" s="107" t="s">
        <v>160</v>
      </c>
      <c r="I7" s="107" t="s">
        <v>50</v>
      </c>
      <c r="J7" s="103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</row>
    <row r="8" spans="2:42" s="3" customFormat="1" ht="24.95" customHeight="1">
      <c r="B8" s="47">
        <v>5</v>
      </c>
      <c r="C8" s="104">
        <v>46031</v>
      </c>
      <c r="D8" s="105" t="s">
        <v>153</v>
      </c>
      <c r="E8" s="106" t="s">
        <v>55</v>
      </c>
      <c r="F8" s="107">
        <v>6</v>
      </c>
      <c r="G8" s="108">
        <v>121000</v>
      </c>
      <c r="H8" s="98" t="s">
        <v>161</v>
      </c>
      <c r="I8" s="107" t="s">
        <v>50</v>
      </c>
      <c r="J8" s="88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2:42" s="3" customFormat="1" ht="24.95" customHeight="1">
      <c r="B9" s="47">
        <v>6</v>
      </c>
      <c r="C9" s="104">
        <v>46031</v>
      </c>
      <c r="D9" s="105" t="s">
        <v>154</v>
      </c>
      <c r="E9" s="106" t="s">
        <v>55</v>
      </c>
      <c r="F9" s="107">
        <v>6</v>
      </c>
      <c r="G9" s="108">
        <v>25900</v>
      </c>
      <c r="H9" s="107" t="s">
        <v>162</v>
      </c>
      <c r="I9" s="107" t="s">
        <v>50</v>
      </c>
      <c r="J9" s="88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2:42" ht="24.95" customHeight="1">
      <c r="B10" s="47">
        <v>7</v>
      </c>
      <c r="C10" s="104">
        <v>46031</v>
      </c>
      <c r="D10" s="105" t="s">
        <v>155</v>
      </c>
      <c r="E10" s="106" t="s">
        <v>54</v>
      </c>
      <c r="F10" s="107">
        <v>10</v>
      </c>
      <c r="G10" s="108">
        <v>270000</v>
      </c>
      <c r="H10" s="132" t="s">
        <v>163</v>
      </c>
      <c r="I10" s="107" t="s">
        <v>50</v>
      </c>
      <c r="J10" s="8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</row>
    <row r="11" spans="2:42" s="3" customFormat="1" ht="24.95" customHeight="1">
      <c r="B11" s="47">
        <v>8</v>
      </c>
      <c r="C11" s="104">
        <v>46034</v>
      </c>
      <c r="D11" s="105" t="s">
        <v>156</v>
      </c>
      <c r="E11" s="106" t="s">
        <v>164</v>
      </c>
      <c r="F11" s="107">
        <v>4</v>
      </c>
      <c r="G11" s="108">
        <v>47880</v>
      </c>
      <c r="H11" s="98" t="s">
        <v>165</v>
      </c>
      <c r="I11" s="107" t="s">
        <v>50</v>
      </c>
      <c r="J11" s="8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2:42" s="3" customFormat="1" ht="24.95" customHeight="1">
      <c r="B12" s="47">
        <v>9</v>
      </c>
      <c r="C12" s="104">
        <v>46041</v>
      </c>
      <c r="D12" s="105" t="s">
        <v>157</v>
      </c>
      <c r="E12" s="106" t="s">
        <v>54</v>
      </c>
      <c r="F12" s="107">
        <v>7</v>
      </c>
      <c r="G12" s="108">
        <v>198500</v>
      </c>
      <c r="H12" s="132" t="s">
        <v>166</v>
      </c>
      <c r="I12" s="107" t="s">
        <v>50</v>
      </c>
      <c r="J12" s="8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 spans="2:42" s="3" customFormat="1" ht="24.95" customHeight="1">
      <c r="B13" s="47">
        <v>10</v>
      </c>
      <c r="C13" s="104">
        <v>46043</v>
      </c>
      <c r="D13" s="105" t="s">
        <v>158</v>
      </c>
      <c r="E13" s="106" t="s">
        <v>55</v>
      </c>
      <c r="F13" s="107">
        <v>8</v>
      </c>
      <c r="G13" s="108">
        <v>194500</v>
      </c>
      <c r="H13" s="98" t="s">
        <v>48</v>
      </c>
      <c r="I13" s="107" t="s">
        <v>50</v>
      </c>
      <c r="J13" s="88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  <row r="14" spans="2:42" s="3" customFormat="1" ht="24.95" customHeight="1">
      <c r="B14" s="47">
        <v>11</v>
      </c>
      <c r="C14" s="104">
        <v>46045</v>
      </c>
      <c r="D14" s="105" t="s">
        <v>56</v>
      </c>
      <c r="E14" s="106" t="s">
        <v>55</v>
      </c>
      <c r="F14" s="107">
        <v>8</v>
      </c>
      <c r="G14" s="108">
        <v>76200</v>
      </c>
      <c r="H14" s="107" t="s">
        <v>48</v>
      </c>
      <c r="I14" s="107" t="s">
        <v>50</v>
      </c>
      <c r="J14" s="88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</row>
    <row r="15" spans="2:42" ht="24.95" customHeight="1">
      <c r="B15" s="47">
        <v>12</v>
      </c>
      <c r="C15" s="104">
        <v>46049</v>
      </c>
      <c r="D15" s="86">
        <v>0.57777777777777783</v>
      </c>
      <c r="E15" s="106" t="s">
        <v>55</v>
      </c>
      <c r="F15" s="133">
        <v>6</v>
      </c>
      <c r="G15" s="108">
        <v>140000</v>
      </c>
      <c r="H15" s="132" t="s">
        <v>167</v>
      </c>
      <c r="I15" s="107" t="s">
        <v>50</v>
      </c>
      <c r="J15" s="88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</row>
    <row r="16" spans="2:42" s="3" customFormat="1" ht="24.95" customHeight="1">
      <c r="B16" s="47">
        <v>13</v>
      </c>
      <c r="C16" s="104">
        <v>46051</v>
      </c>
      <c r="D16" s="134">
        <v>0.54652777777777783</v>
      </c>
      <c r="E16" s="106" t="s">
        <v>55</v>
      </c>
      <c r="F16" s="135">
        <v>4</v>
      </c>
      <c r="G16" s="108">
        <v>65500</v>
      </c>
      <c r="H16" s="87" t="s">
        <v>168</v>
      </c>
      <c r="I16" s="107" t="s">
        <v>50</v>
      </c>
      <c r="J16" s="88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 spans="2:42" s="3" customFormat="1" ht="24.95" customHeight="1" thickBot="1">
      <c r="B17" s="93">
        <v>14</v>
      </c>
      <c r="C17" s="109">
        <v>46052</v>
      </c>
      <c r="D17" s="89">
        <v>0.85833333333333339</v>
      </c>
      <c r="E17" s="110" t="s">
        <v>55</v>
      </c>
      <c r="F17" s="136">
        <v>6</v>
      </c>
      <c r="G17" s="112">
        <v>159000</v>
      </c>
      <c r="H17" s="137" t="s">
        <v>169</v>
      </c>
      <c r="I17" s="111" t="s">
        <v>50</v>
      </c>
      <c r="J17" s="91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74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6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40" t="s">
        <v>16</v>
      </c>
      <c r="C1" s="140"/>
      <c r="D1" s="140"/>
      <c r="E1" s="140"/>
      <c r="F1" s="140"/>
      <c r="G1" s="140"/>
      <c r="H1" s="140"/>
      <c r="I1" s="140"/>
      <c r="J1" s="140"/>
    </row>
    <row r="2" spans="2:10" s="3" customFormat="1" ht="27" customHeight="1">
      <c r="B2" s="51" t="s">
        <v>23</v>
      </c>
      <c r="C2" s="62" t="s">
        <v>1</v>
      </c>
      <c r="D2" s="35" t="s">
        <v>8</v>
      </c>
      <c r="E2" s="59" t="s">
        <v>39</v>
      </c>
      <c r="F2" s="59" t="s">
        <v>26</v>
      </c>
      <c r="G2" s="59" t="s">
        <v>27</v>
      </c>
      <c r="H2" s="35" t="s">
        <v>2</v>
      </c>
      <c r="I2" s="35" t="s">
        <v>9</v>
      </c>
      <c r="J2" s="36" t="s">
        <v>10</v>
      </c>
    </row>
    <row r="3" spans="2:10" s="3" customFormat="1" ht="23.25" customHeight="1">
      <c r="B3" s="66" t="s">
        <v>19</v>
      </c>
      <c r="C3" s="67"/>
      <c r="D3" s="68"/>
      <c r="E3" s="69">
        <f>COUNTA(E4:E402)</f>
        <v>23</v>
      </c>
      <c r="F3" s="68"/>
      <c r="G3" s="70">
        <f>SUM(G4:G63)</f>
        <v>1320720</v>
      </c>
      <c r="H3" s="68"/>
      <c r="I3" s="68"/>
      <c r="J3" s="71"/>
    </row>
    <row r="4" spans="2:10" s="3" customFormat="1" ht="23.25" customHeight="1">
      <c r="B4" s="47">
        <v>1</v>
      </c>
      <c r="C4" s="57">
        <v>46024</v>
      </c>
      <c r="D4" s="14">
        <v>0.77638888888888891</v>
      </c>
      <c r="E4" s="77" t="s">
        <v>170</v>
      </c>
      <c r="F4" s="15">
        <v>4</v>
      </c>
      <c r="G4" s="79">
        <v>50000</v>
      </c>
      <c r="H4" s="16" t="s">
        <v>49</v>
      </c>
      <c r="I4" s="17" t="s">
        <v>50</v>
      </c>
      <c r="J4" s="8"/>
    </row>
    <row r="5" spans="2:10" ht="23.25" customHeight="1">
      <c r="B5" s="47">
        <f>B4+1</f>
        <v>2</v>
      </c>
      <c r="C5" s="57">
        <v>46027</v>
      </c>
      <c r="D5" s="14">
        <v>0.74861111111111101</v>
      </c>
      <c r="E5" s="77" t="s">
        <v>54</v>
      </c>
      <c r="F5" s="15">
        <v>6</v>
      </c>
      <c r="G5" s="79">
        <v>129000</v>
      </c>
      <c r="H5" s="16" t="s">
        <v>171</v>
      </c>
      <c r="I5" s="17" t="s">
        <v>50</v>
      </c>
      <c r="J5" s="10"/>
    </row>
    <row r="6" spans="2:10" ht="23.25" customHeight="1">
      <c r="B6" s="47">
        <f t="shared" ref="B6:B26" si="0">B5+1</f>
        <v>3</v>
      </c>
      <c r="C6" s="57">
        <v>46030</v>
      </c>
      <c r="D6" s="14" t="s">
        <v>172</v>
      </c>
      <c r="E6" s="77" t="s">
        <v>170</v>
      </c>
      <c r="F6" s="15">
        <v>3</v>
      </c>
      <c r="G6" s="79">
        <v>45000</v>
      </c>
      <c r="H6" s="16" t="s">
        <v>190</v>
      </c>
      <c r="I6" s="17" t="s">
        <v>50</v>
      </c>
      <c r="J6" s="10"/>
    </row>
    <row r="7" spans="2:10" ht="23.25" customHeight="1">
      <c r="B7" s="47">
        <f t="shared" si="0"/>
        <v>4</v>
      </c>
      <c r="C7" s="57">
        <v>46031</v>
      </c>
      <c r="D7" s="14">
        <v>0.74513888888888891</v>
      </c>
      <c r="E7" s="77" t="s">
        <v>44</v>
      </c>
      <c r="F7" s="15">
        <v>4</v>
      </c>
      <c r="G7" s="79">
        <v>50000</v>
      </c>
      <c r="H7" s="16" t="s">
        <v>173</v>
      </c>
      <c r="I7" s="17" t="s">
        <v>50</v>
      </c>
      <c r="J7" s="10"/>
    </row>
    <row r="8" spans="2:10" ht="23.25" customHeight="1">
      <c r="B8" s="47">
        <f t="shared" si="0"/>
        <v>5</v>
      </c>
      <c r="C8" s="57">
        <v>46034</v>
      </c>
      <c r="D8" s="14">
        <v>0.72569444444444453</v>
      </c>
      <c r="E8" s="77" t="s">
        <v>44</v>
      </c>
      <c r="F8" s="15">
        <v>4</v>
      </c>
      <c r="G8" s="79">
        <v>46000</v>
      </c>
      <c r="H8" s="16" t="s">
        <v>174</v>
      </c>
      <c r="I8" s="17" t="s">
        <v>50</v>
      </c>
      <c r="J8" s="10"/>
    </row>
    <row r="9" spans="2:10" ht="23.25" customHeight="1">
      <c r="B9" s="47">
        <f t="shared" si="0"/>
        <v>6</v>
      </c>
      <c r="C9" s="57">
        <v>46035</v>
      </c>
      <c r="D9" s="14">
        <v>0.80763888888888891</v>
      </c>
      <c r="E9" s="77" t="s">
        <v>44</v>
      </c>
      <c r="F9" s="15">
        <v>3</v>
      </c>
      <c r="G9" s="79">
        <v>33500</v>
      </c>
      <c r="H9" s="16" t="s">
        <v>47</v>
      </c>
      <c r="I9" s="17" t="s">
        <v>50</v>
      </c>
      <c r="J9" s="10"/>
    </row>
    <row r="10" spans="2:10" ht="23.25" customHeight="1">
      <c r="B10" s="47">
        <f t="shared" si="0"/>
        <v>7</v>
      </c>
      <c r="C10" s="57">
        <v>46036</v>
      </c>
      <c r="D10" s="14" t="s">
        <v>175</v>
      </c>
      <c r="E10" s="77" t="s">
        <v>170</v>
      </c>
      <c r="F10" s="15">
        <v>4</v>
      </c>
      <c r="G10" s="79">
        <v>82500</v>
      </c>
      <c r="H10" s="16" t="s">
        <v>191</v>
      </c>
      <c r="I10" s="17" t="s">
        <v>50</v>
      </c>
      <c r="J10" s="10"/>
    </row>
    <row r="11" spans="2:10" ht="23.25" customHeight="1">
      <c r="B11" s="47">
        <f t="shared" si="0"/>
        <v>8</v>
      </c>
      <c r="C11" s="57">
        <v>46036</v>
      </c>
      <c r="D11" s="14">
        <v>0.7729166666666667</v>
      </c>
      <c r="E11" s="77" t="s">
        <v>189</v>
      </c>
      <c r="F11" s="15">
        <v>7</v>
      </c>
      <c r="G11" s="79">
        <v>107000</v>
      </c>
      <c r="H11" s="16" t="s">
        <v>176</v>
      </c>
      <c r="I11" s="17" t="s">
        <v>50</v>
      </c>
      <c r="J11" s="10"/>
    </row>
    <row r="12" spans="2:10" ht="23.25" customHeight="1">
      <c r="B12" s="47">
        <f t="shared" si="0"/>
        <v>9</v>
      </c>
      <c r="C12" s="57">
        <v>46037</v>
      </c>
      <c r="D12" s="14">
        <v>0.73611111111111116</v>
      </c>
      <c r="E12" s="77" t="s">
        <v>43</v>
      </c>
      <c r="F12" s="15">
        <v>4</v>
      </c>
      <c r="G12" s="79">
        <v>50000</v>
      </c>
      <c r="H12" s="16" t="s">
        <v>171</v>
      </c>
      <c r="I12" s="17" t="s">
        <v>50</v>
      </c>
      <c r="J12" s="10"/>
    </row>
    <row r="13" spans="2:10" ht="23.25" customHeight="1">
      <c r="B13" s="47">
        <f t="shared" si="0"/>
        <v>10</v>
      </c>
      <c r="C13" s="57">
        <v>46038</v>
      </c>
      <c r="D13" s="14">
        <v>0.53819444444444442</v>
      </c>
      <c r="E13" s="77" t="s">
        <v>43</v>
      </c>
      <c r="F13" s="15">
        <v>11</v>
      </c>
      <c r="G13" s="79">
        <v>52500</v>
      </c>
      <c r="H13" s="16" t="s">
        <v>177</v>
      </c>
      <c r="I13" s="17" t="s">
        <v>50</v>
      </c>
      <c r="J13" s="10"/>
    </row>
    <row r="14" spans="2:10" ht="23.25" customHeight="1">
      <c r="B14" s="47">
        <f t="shared" si="0"/>
        <v>11</v>
      </c>
      <c r="C14" s="57">
        <v>46041</v>
      </c>
      <c r="D14" s="14">
        <v>0.5229166666666667</v>
      </c>
      <c r="E14" s="77" t="s">
        <v>170</v>
      </c>
      <c r="F14" s="15">
        <v>6</v>
      </c>
      <c r="G14" s="79">
        <v>29000</v>
      </c>
      <c r="H14" s="16" t="s">
        <v>178</v>
      </c>
      <c r="I14" s="17" t="s">
        <v>50</v>
      </c>
      <c r="J14" s="10"/>
    </row>
    <row r="15" spans="2:10" ht="23.25" customHeight="1">
      <c r="B15" s="47">
        <f t="shared" si="0"/>
        <v>12</v>
      </c>
      <c r="C15" s="57">
        <v>46042</v>
      </c>
      <c r="D15" s="14">
        <v>0.51111111111111118</v>
      </c>
      <c r="E15" s="77" t="s">
        <v>170</v>
      </c>
      <c r="F15" s="15">
        <v>9</v>
      </c>
      <c r="G15" s="79">
        <v>66000</v>
      </c>
      <c r="H15" s="16" t="s">
        <v>179</v>
      </c>
      <c r="I15" s="17" t="s">
        <v>50</v>
      </c>
      <c r="J15" s="10"/>
    </row>
    <row r="16" spans="2:10" ht="23.25" customHeight="1">
      <c r="B16" s="47">
        <f t="shared" si="0"/>
        <v>13</v>
      </c>
      <c r="C16" s="57">
        <v>46042</v>
      </c>
      <c r="D16" s="14">
        <v>0.79027777777777775</v>
      </c>
      <c r="E16" s="77" t="s">
        <v>43</v>
      </c>
      <c r="F16" s="15">
        <v>5</v>
      </c>
      <c r="G16" s="79">
        <v>100000</v>
      </c>
      <c r="H16" s="16" t="s">
        <v>180</v>
      </c>
      <c r="I16" s="17" t="s">
        <v>50</v>
      </c>
      <c r="J16" s="10"/>
    </row>
    <row r="17" spans="2:10" ht="23.25" customHeight="1">
      <c r="B17" s="47">
        <f t="shared" si="0"/>
        <v>14</v>
      </c>
      <c r="C17" s="57">
        <v>46043</v>
      </c>
      <c r="D17" s="14">
        <v>0.50763888888888886</v>
      </c>
      <c r="E17" s="77" t="s">
        <v>170</v>
      </c>
      <c r="F17" s="15">
        <v>12</v>
      </c>
      <c r="G17" s="79">
        <v>82300</v>
      </c>
      <c r="H17" s="16" t="s">
        <v>48</v>
      </c>
      <c r="I17" s="17" t="s">
        <v>50</v>
      </c>
      <c r="J17" s="10"/>
    </row>
    <row r="18" spans="2:10" ht="23.25" customHeight="1">
      <c r="B18" s="47">
        <f t="shared" si="0"/>
        <v>15</v>
      </c>
      <c r="C18" s="57">
        <v>46043</v>
      </c>
      <c r="D18" s="14">
        <v>0.8041666666666667</v>
      </c>
      <c r="E18" s="77" t="s">
        <v>170</v>
      </c>
      <c r="F18" s="15">
        <v>6</v>
      </c>
      <c r="G18" s="79">
        <v>29600</v>
      </c>
      <c r="H18" s="16" t="s">
        <v>181</v>
      </c>
      <c r="I18" s="17" t="s">
        <v>50</v>
      </c>
      <c r="J18" s="10"/>
    </row>
    <row r="19" spans="2:10" ht="23.25" customHeight="1">
      <c r="B19" s="47">
        <f t="shared" si="0"/>
        <v>16</v>
      </c>
      <c r="C19" s="57">
        <v>46044</v>
      </c>
      <c r="D19" s="14">
        <v>0.50624999999999998</v>
      </c>
      <c r="E19" s="77" t="s">
        <v>170</v>
      </c>
      <c r="F19" s="78">
        <v>4</v>
      </c>
      <c r="G19" s="80">
        <v>42000</v>
      </c>
      <c r="H19" s="16" t="s">
        <v>182</v>
      </c>
      <c r="I19" s="17" t="s">
        <v>50</v>
      </c>
      <c r="J19" s="10"/>
    </row>
    <row r="20" spans="2:10" ht="23.25" customHeight="1">
      <c r="B20" s="47">
        <f t="shared" si="0"/>
        <v>17</v>
      </c>
      <c r="C20" s="57">
        <v>46045</v>
      </c>
      <c r="D20" s="14">
        <v>0.35833333333333334</v>
      </c>
      <c r="E20" s="77" t="s">
        <v>170</v>
      </c>
      <c r="F20" s="78">
        <v>3</v>
      </c>
      <c r="G20" s="80">
        <v>14600</v>
      </c>
      <c r="H20" s="16" t="s">
        <v>183</v>
      </c>
      <c r="I20" s="17" t="s">
        <v>50</v>
      </c>
      <c r="J20" s="10"/>
    </row>
    <row r="21" spans="2:10" ht="23.25" customHeight="1">
      <c r="B21" s="47">
        <f t="shared" si="0"/>
        <v>18</v>
      </c>
      <c r="C21" s="57">
        <v>46045</v>
      </c>
      <c r="D21" s="14">
        <v>0.70694444444444438</v>
      </c>
      <c r="E21" s="77" t="s">
        <v>45</v>
      </c>
      <c r="F21" s="78">
        <v>6</v>
      </c>
      <c r="G21" s="80">
        <v>32800</v>
      </c>
      <c r="H21" s="16" t="s">
        <v>181</v>
      </c>
      <c r="I21" s="17" t="s">
        <v>50</v>
      </c>
      <c r="J21" s="10"/>
    </row>
    <row r="22" spans="2:10" ht="23.25" customHeight="1">
      <c r="B22" s="47">
        <f t="shared" si="0"/>
        <v>19</v>
      </c>
      <c r="C22" s="57">
        <v>46048</v>
      </c>
      <c r="D22" s="14">
        <v>0.77430555555555547</v>
      </c>
      <c r="E22" s="77" t="s">
        <v>43</v>
      </c>
      <c r="F22" s="78">
        <v>6</v>
      </c>
      <c r="G22" s="80">
        <v>76000</v>
      </c>
      <c r="H22" s="16" t="s">
        <v>184</v>
      </c>
      <c r="I22" s="17" t="s">
        <v>50</v>
      </c>
      <c r="J22" s="10"/>
    </row>
    <row r="23" spans="2:10" ht="23.25" customHeight="1">
      <c r="B23" s="47">
        <f t="shared" si="0"/>
        <v>20</v>
      </c>
      <c r="C23" s="57">
        <v>46049</v>
      </c>
      <c r="D23" s="14" t="s">
        <v>185</v>
      </c>
      <c r="E23" s="77" t="s">
        <v>170</v>
      </c>
      <c r="F23" s="78">
        <v>4</v>
      </c>
      <c r="G23" s="80">
        <v>93220</v>
      </c>
      <c r="H23" s="16" t="s">
        <v>192</v>
      </c>
      <c r="I23" s="17" t="s">
        <v>50</v>
      </c>
      <c r="J23" s="10"/>
    </row>
    <row r="24" spans="2:10" ht="23.25" customHeight="1">
      <c r="B24" s="47">
        <f t="shared" si="0"/>
        <v>21</v>
      </c>
      <c r="C24" s="57">
        <v>46050</v>
      </c>
      <c r="D24" s="14">
        <v>0.60902777777777783</v>
      </c>
      <c r="E24" s="77" t="s">
        <v>188</v>
      </c>
      <c r="F24" s="78">
        <v>4</v>
      </c>
      <c r="G24" s="80">
        <v>21200</v>
      </c>
      <c r="H24" s="16" t="s">
        <v>183</v>
      </c>
      <c r="I24" s="17" t="s">
        <v>50</v>
      </c>
      <c r="J24" s="10"/>
    </row>
    <row r="25" spans="2:10" ht="23.25" customHeight="1">
      <c r="B25" s="47">
        <f t="shared" si="0"/>
        <v>22</v>
      </c>
      <c r="C25" s="57">
        <v>46051</v>
      </c>
      <c r="D25" s="14">
        <v>0.52708333333333335</v>
      </c>
      <c r="E25" s="77" t="s">
        <v>187</v>
      </c>
      <c r="F25" s="78">
        <v>7</v>
      </c>
      <c r="G25" s="80">
        <v>28500</v>
      </c>
      <c r="H25" s="16" t="s">
        <v>46</v>
      </c>
      <c r="I25" s="17" t="s">
        <v>50</v>
      </c>
      <c r="J25" s="10"/>
    </row>
    <row r="26" spans="2:10" ht="23.25" customHeight="1" thickBot="1">
      <c r="B26" s="48">
        <f t="shared" si="0"/>
        <v>23</v>
      </c>
      <c r="C26" s="58">
        <v>46052</v>
      </c>
      <c r="D26" s="23">
        <v>0.51250000000000007</v>
      </c>
      <c r="E26" s="81" t="s">
        <v>43</v>
      </c>
      <c r="F26" s="82">
        <v>5</v>
      </c>
      <c r="G26" s="83">
        <v>60000</v>
      </c>
      <c r="H26" s="24" t="s">
        <v>186</v>
      </c>
      <c r="I26" s="11" t="s">
        <v>50</v>
      </c>
      <c r="J26" s="1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7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42" t="s">
        <v>22</v>
      </c>
      <c r="C1" s="142"/>
      <c r="D1" s="142"/>
      <c r="E1" s="142"/>
      <c r="F1" s="142"/>
      <c r="G1" s="142"/>
      <c r="H1" s="142"/>
      <c r="I1" s="142"/>
      <c r="J1" s="142"/>
    </row>
    <row r="2" spans="2:10" s="3" customFormat="1" ht="27.75" customHeight="1">
      <c r="B2" s="51" t="s">
        <v>23</v>
      </c>
      <c r="C2" s="63" t="s">
        <v>1</v>
      </c>
      <c r="D2" s="35" t="s">
        <v>8</v>
      </c>
      <c r="E2" s="59" t="s">
        <v>39</v>
      </c>
      <c r="F2" s="59" t="s">
        <v>26</v>
      </c>
      <c r="G2" s="59" t="s">
        <v>27</v>
      </c>
      <c r="H2" s="35" t="s">
        <v>2</v>
      </c>
      <c r="I2" s="35" t="s">
        <v>9</v>
      </c>
      <c r="J2" s="36" t="s">
        <v>10</v>
      </c>
    </row>
    <row r="3" spans="2:10" s="3" customFormat="1" ht="23.25" customHeight="1">
      <c r="B3" s="66" t="s">
        <v>19</v>
      </c>
      <c r="C3" s="67"/>
      <c r="D3" s="68"/>
      <c r="E3" s="69">
        <f>COUNTA(E4:E406)</f>
        <v>4</v>
      </c>
      <c r="F3" s="68"/>
      <c r="G3" s="70">
        <f>SUM(G4:G67)</f>
        <v>420100</v>
      </c>
      <c r="H3" s="68"/>
      <c r="I3" s="68"/>
      <c r="J3" s="71"/>
    </row>
    <row r="4" spans="2:10" ht="23.25" customHeight="1">
      <c r="B4" s="92">
        <v>1</v>
      </c>
      <c r="C4" s="55">
        <v>46041</v>
      </c>
      <c r="D4" s="30">
        <v>0.7416666666666667</v>
      </c>
      <c r="E4" s="84" t="s">
        <v>193</v>
      </c>
      <c r="F4" s="138">
        <v>5</v>
      </c>
      <c r="G4" s="84">
        <v>143000</v>
      </c>
      <c r="H4" s="30" t="s">
        <v>194</v>
      </c>
      <c r="I4" s="87" t="s">
        <v>50</v>
      </c>
      <c r="J4" s="88"/>
    </row>
    <row r="5" spans="2:10" ht="23.25" customHeight="1">
      <c r="B5" s="92">
        <v>2</v>
      </c>
      <c r="C5" s="55">
        <v>46043</v>
      </c>
      <c r="D5" s="30">
        <v>0.5083333333333333</v>
      </c>
      <c r="E5" s="84" t="s">
        <v>193</v>
      </c>
      <c r="F5" s="138">
        <v>5</v>
      </c>
      <c r="G5" s="84">
        <v>94500</v>
      </c>
      <c r="H5" s="30" t="s">
        <v>195</v>
      </c>
      <c r="I5" s="87" t="s">
        <v>50</v>
      </c>
      <c r="J5" s="88"/>
    </row>
    <row r="6" spans="2:10" ht="23.25" customHeight="1">
      <c r="B6" s="92">
        <v>3</v>
      </c>
      <c r="C6" s="55">
        <v>46045</v>
      </c>
      <c r="D6" s="30">
        <v>0.57847222222222217</v>
      </c>
      <c r="E6" s="84" t="s">
        <v>193</v>
      </c>
      <c r="F6" s="138">
        <v>5</v>
      </c>
      <c r="G6" s="84">
        <v>33200</v>
      </c>
      <c r="H6" s="30" t="s">
        <v>195</v>
      </c>
      <c r="I6" s="87" t="s">
        <v>50</v>
      </c>
      <c r="J6" s="88"/>
    </row>
    <row r="7" spans="2:10" ht="23.25" customHeight="1" thickBot="1">
      <c r="B7" s="93">
        <v>4</v>
      </c>
      <c r="C7" s="56">
        <v>46050</v>
      </c>
      <c r="D7" s="31">
        <v>0.53055555555555556</v>
      </c>
      <c r="E7" s="85" t="s">
        <v>193</v>
      </c>
      <c r="F7" s="139">
        <v>5</v>
      </c>
      <c r="G7" s="85">
        <v>149400</v>
      </c>
      <c r="H7" s="31" t="s">
        <v>196</v>
      </c>
      <c r="I7" s="90" t="s">
        <v>50</v>
      </c>
      <c r="J7" s="91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"/>
  <sheetViews>
    <sheetView workbookViewId="0">
      <selection activeCell="B1" sqref="B1:J1"/>
    </sheetView>
  </sheetViews>
  <sheetFormatPr defaultRowHeight="16.5"/>
  <cols>
    <col min="1" max="1" width="1.77734375" style="18" customWidth="1"/>
    <col min="2" max="2" width="5.77734375" style="7" customWidth="1"/>
    <col min="3" max="3" width="10.77734375" style="20" customWidth="1"/>
    <col min="4" max="4" width="15.21875" style="18" bestFit="1" customWidth="1"/>
    <col min="5" max="5" width="45.77734375" style="18" customWidth="1"/>
    <col min="6" max="6" width="7.77734375" style="18" customWidth="1"/>
    <col min="7" max="7" width="13.77734375" style="18" customWidth="1"/>
    <col min="8" max="8" width="35.77734375" style="21" customWidth="1"/>
    <col min="9" max="9" width="10.77734375" style="21" customWidth="1"/>
    <col min="10" max="10" width="10.77734375" style="22" customWidth="1"/>
    <col min="11" max="11" width="8.88671875" style="18"/>
    <col min="12" max="12" width="10.109375" style="18" customWidth="1"/>
    <col min="13" max="13" width="27.33203125" style="18" customWidth="1"/>
    <col min="14" max="16384" width="8.88671875" style="18"/>
  </cols>
  <sheetData>
    <row r="1" spans="2:10" ht="45" customHeight="1" thickBot="1">
      <c r="B1" s="140" t="s">
        <v>20</v>
      </c>
      <c r="C1" s="140"/>
      <c r="D1" s="140"/>
      <c r="E1" s="140"/>
      <c r="F1" s="140"/>
      <c r="G1" s="140"/>
      <c r="H1" s="140"/>
      <c r="I1" s="140"/>
      <c r="J1" s="140"/>
    </row>
    <row r="2" spans="2:10" s="19" customFormat="1" ht="24.95" customHeight="1">
      <c r="B2" s="51" t="s">
        <v>23</v>
      </c>
      <c r="C2" s="62" t="s">
        <v>1</v>
      </c>
      <c r="D2" s="35" t="s">
        <v>8</v>
      </c>
      <c r="E2" s="59" t="s">
        <v>39</v>
      </c>
      <c r="F2" s="59" t="s">
        <v>26</v>
      </c>
      <c r="G2" s="59" t="s">
        <v>27</v>
      </c>
      <c r="H2" s="35" t="s">
        <v>2</v>
      </c>
      <c r="I2" s="35" t="s">
        <v>9</v>
      </c>
      <c r="J2" s="36" t="s">
        <v>10</v>
      </c>
    </row>
    <row r="3" spans="2:10" s="19" customFormat="1" ht="24.95" customHeight="1">
      <c r="B3" s="46" t="s">
        <v>19</v>
      </c>
      <c r="C3" s="54"/>
      <c r="D3" s="37"/>
      <c r="E3" s="65">
        <f>COUNTA(E4:E386)</f>
        <v>8</v>
      </c>
      <c r="F3" s="37"/>
      <c r="G3" s="41">
        <f>SUM(G4:G40)</f>
        <v>711900</v>
      </c>
      <c r="H3" s="37"/>
      <c r="I3" s="37"/>
      <c r="J3" s="40"/>
    </row>
    <row r="4" spans="2:10" ht="24.95" customHeight="1">
      <c r="B4" s="47">
        <v>1</v>
      </c>
      <c r="C4" s="55">
        <v>46024</v>
      </c>
      <c r="D4" s="30">
        <v>0.52361111111111114</v>
      </c>
      <c r="E4" s="84" t="s">
        <v>199</v>
      </c>
      <c r="F4" s="94">
        <v>4</v>
      </c>
      <c r="G4" s="84">
        <v>12200</v>
      </c>
      <c r="H4" s="30" t="s">
        <v>200</v>
      </c>
      <c r="I4" s="84" t="s">
        <v>50</v>
      </c>
      <c r="J4" s="8"/>
    </row>
    <row r="5" spans="2:10" ht="24.95" customHeight="1">
      <c r="B5" s="47">
        <f>B4+1</f>
        <v>2</v>
      </c>
      <c r="C5" s="55">
        <v>46027</v>
      </c>
      <c r="D5" s="30">
        <v>0.72013888888888899</v>
      </c>
      <c r="E5" s="84" t="s">
        <v>201</v>
      </c>
      <c r="F5" s="94">
        <v>6</v>
      </c>
      <c r="G5" s="84">
        <v>120000</v>
      </c>
      <c r="H5" s="30" t="s">
        <v>202</v>
      </c>
      <c r="I5" s="84" t="s">
        <v>50</v>
      </c>
      <c r="J5" s="8"/>
    </row>
    <row r="6" spans="2:10" ht="24.95" customHeight="1">
      <c r="B6" s="47">
        <f t="shared" ref="B6:B11" si="0">B5+1</f>
        <v>3</v>
      </c>
      <c r="C6" s="55">
        <v>46035</v>
      </c>
      <c r="D6" s="30">
        <v>0.48055555555555557</v>
      </c>
      <c r="E6" s="84" t="s">
        <v>53</v>
      </c>
      <c r="F6" s="94">
        <v>5</v>
      </c>
      <c r="G6" s="84">
        <v>72000</v>
      </c>
      <c r="H6" s="30" t="s">
        <v>203</v>
      </c>
      <c r="I6" s="84" t="s">
        <v>50</v>
      </c>
      <c r="J6" s="8"/>
    </row>
    <row r="7" spans="2:10" ht="24.95" customHeight="1">
      <c r="B7" s="47">
        <f t="shared" si="0"/>
        <v>4</v>
      </c>
      <c r="C7" s="55">
        <v>46038</v>
      </c>
      <c r="D7" s="30">
        <v>0.73958333333333337</v>
      </c>
      <c r="E7" s="84" t="s">
        <v>204</v>
      </c>
      <c r="F7" s="94">
        <v>5</v>
      </c>
      <c r="G7" s="84">
        <v>99000</v>
      </c>
      <c r="H7" s="30" t="s">
        <v>205</v>
      </c>
      <c r="I7" s="84" t="s">
        <v>50</v>
      </c>
      <c r="J7" s="8"/>
    </row>
    <row r="8" spans="2:10" ht="24.95" customHeight="1">
      <c r="B8" s="47">
        <f t="shared" si="0"/>
        <v>5</v>
      </c>
      <c r="C8" s="55">
        <v>46041</v>
      </c>
      <c r="D8" s="30" t="s">
        <v>197</v>
      </c>
      <c r="E8" s="84" t="s">
        <v>201</v>
      </c>
      <c r="F8" s="94">
        <v>6</v>
      </c>
      <c r="G8" s="84">
        <v>109000</v>
      </c>
      <c r="H8" s="30" t="s">
        <v>206</v>
      </c>
      <c r="I8" s="84" t="s">
        <v>50</v>
      </c>
      <c r="J8" s="8"/>
    </row>
    <row r="9" spans="2:10" ht="24.95" customHeight="1">
      <c r="B9" s="47">
        <f t="shared" si="0"/>
        <v>6</v>
      </c>
      <c r="C9" s="55">
        <v>46043</v>
      </c>
      <c r="D9" s="30">
        <v>0.7368055555555556</v>
      </c>
      <c r="E9" s="84" t="s">
        <v>204</v>
      </c>
      <c r="F9" s="94">
        <v>5</v>
      </c>
      <c r="G9" s="84">
        <v>87000</v>
      </c>
      <c r="H9" s="30" t="s">
        <v>205</v>
      </c>
      <c r="I9" s="84" t="s">
        <v>50</v>
      </c>
      <c r="J9" s="8"/>
    </row>
    <row r="10" spans="2:10" ht="24.95" customHeight="1">
      <c r="B10" s="47">
        <f t="shared" si="0"/>
        <v>7</v>
      </c>
      <c r="C10" s="55">
        <v>46048</v>
      </c>
      <c r="D10" s="30">
        <v>0.72152777777777777</v>
      </c>
      <c r="E10" s="84" t="s">
        <v>53</v>
      </c>
      <c r="F10" s="94">
        <v>3</v>
      </c>
      <c r="G10" s="84">
        <v>29000</v>
      </c>
      <c r="H10" s="30" t="s">
        <v>207</v>
      </c>
      <c r="I10" s="84" t="s">
        <v>50</v>
      </c>
      <c r="J10" s="8"/>
    </row>
    <row r="11" spans="2:10" ht="24.95" customHeight="1" thickBot="1">
      <c r="B11" s="48">
        <f t="shared" si="0"/>
        <v>8</v>
      </c>
      <c r="C11" s="56">
        <v>46049</v>
      </c>
      <c r="D11" s="31" t="s">
        <v>198</v>
      </c>
      <c r="E11" s="85" t="s">
        <v>199</v>
      </c>
      <c r="F11" s="95">
        <v>8</v>
      </c>
      <c r="G11" s="85">
        <v>183700</v>
      </c>
      <c r="H11" s="31" t="s">
        <v>76</v>
      </c>
      <c r="I11" s="85" t="s">
        <v>50</v>
      </c>
      <c r="J11" s="25"/>
    </row>
  </sheetData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의장</vt:lpstr>
      <vt:lpstr>부의장</vt:lpstr>
      <vt:lpstr>의회운영위원장</vt:lpstr>
      <vt:lpstr>재정문화위원장</vt:lpstr>
      <vt:lpstr>행정복지위원장</vt:lpstr>
      <vt:lpstr>도시교통위원장</vt:lpstr>
      <vt:lpstr>예산결산특별위원장</vt:lpstr>
      <vt:lpstr>교섭단체 </vt:lpstr>
      <vt:lpstr>부의장!Print_Area</vt:lpstr>
      <vt:lpstr>의장!Print_Area</vt:lpstr>
      <vt:lpstr>행정복지위원장!Print_Area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2024-10-10T00:57:14Z</cp:lastPrinted>
  <dcterms:created xsi:type="dcterms:W3CDTF">2011-10-10T01:55:40Z</dcterms:created>
  <dcterms:modified xsi:type="dcterms:W3CDTF">2026-02-09T13:09:18Z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