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♥업무폴더\2. 회계\1.업무추진비\★업무추진비 집행내역 및 공개\공개\"/>
    </mc:Choice>
  </mc:AlternateContent>
  <bookViews>
    <workbookView xWindow="10185" yWindow="3105" windowWidth="14175" windowHeight="7635"/>
  </bookViews>
  <sheets>
    <sheet name="의장" sheetId="17" r:id="rId1"/>
    <sheet name="부의장" sheetId="11" r:id="rId2"/>
    <sheet name="의회운영위원장" sheetId="13" r:id="rId3"/>
    <sheet name="재정문화위원장" sheetId="14" r:id="rId4"/>
    <sheet name="행정복지위원장" sheetId="15" r:id="rId5"/>
    <sheet name="도시교통위원장" sheetId="16" r:id="rId6"/>
    <sheet name="예산결산특별위원장" sheetId="20" r:id="rId7"/>
    <sheet name="교섭단체 " sheetId="19" r:id="rId8"/>
  </sheets>
  <definedNames>
    <definedName name="_xlnm._FilterDatabase" localSheetId="5" hidden="1">도시교통위원장!#REF!</definedName>
    <definedName name="_xlnm._FilterDatabase" localSheetId="1" hidden="1">부의장!#REF!</definedName>
    <definedName name="_xlnm._FilterDatabase" localSheetId="6" hidden="1">예산결산특별위원장!#REF!</definedName>
    <definedName name="_xlnm._FilterDatabase" localSheetId="0" hidden="1">의장!#REF!</definedName>
    <definedName name="_xlnm._FilterDatabase" localSheetId="2" hidden="1">의회운영위원장!#REF!</definedName>
    <definedName name="_xlnm._FilterDatabase" localSheetId="3" hidden="1">재정문화위원장!#REF!</definedName>
    <definedName name="_xlnm._FilterDatabase" localSheetId="4" hidden="1">행정복지위원장!#REF!</definedName>
    <definedName name="_xlnm.Print_Area" localSheetId="1">부의장!$B$1:$J$3</definedName>
    <definedName name="_xlnm.Print_Area" localSheetId="0">의장!$B$1:$J$17</definedName>
    <definedName name="_xlnm.Print_Area" localSheetId="4">행정복지위원장!$C$1:$J$13</definedName>
  </definedNames>
  <calcPr calcId="162913"/>
  <fileRecoveryPr autoRecover="0"/>
</workbook>
</file>

<file path=xl/calcChain.xml><?xml version="1.0" encoding="utf-8"?>
<calcChain xmlns="http://schemas.openxmlformats.org/spreadsheetml/2006/main">
  <c r="G3" i="14" l="1"/>
  <c r="G3" i="20" l="1"/>
  <c r="G3" i="19"/>
  <c r="B5" i="19"/>
  <c r="B6" i="19" s="1"/>
  <c r="B7" i="19" s="1"/>
  <c r="B8" i="19" s="1"/>
  <c r="B9" i="19" s="1"/>
  <c r="B10" i="19" s="1"/>
  <c r="B11" i="19" s="1"/>
  <c r="E3" i="20"/>
  <c r="G3" i="13" l="1"/>
  <c r="E3" i="13"/>
  <c r="E3" i="14" l="1"/>
  <c r="E3" i="19" l="1"/>
  <c r="E3" i="16" l="1"/>
  <c r="E3" i="17"/>
  <c r="E3" i="11"/>
  <c r="E3" i="15"/>
  <c r="G3" i="17" l="1"/>
  <c r="G3" i="11"/>
  <c r="G3" i="16" l="1"/>
  <c r="G3" i="15"/>
</calcChain>
</file>

<file path=xl/sharedStrings.xml><?xml version="1.0" encoding="utf-8"?>
<sst xmlns="http://schemas.openxmlformats.org/spreadsheetml/2006/main" count="395" uniqueCount="176">
  <si>
    <t>비   고</t>
    <phoneticPr fontId="2" type="noConversion"/>
  </si>
  <si>
    <t>사용일자</t>
    <phoneticPr fontId="2" type="noConversion"/>
  </si>
  <si>
    <t>사용처</t>
    <phoneticPr fontId="2" type="noConversion"/>
  </si>
  <si>
    <t>사용일자</t>
  </si>
  <si>
    <t>사용처</t>
  </si>
  <si>
    <t>사용시간</t>
    <phoneticPr fontId="2" type="noConversion"/>
  </si>
  <si>
    <t>인원(명)</t>
    <phoneticPr fontId="2" type="noConversion"/>
  </si>
  <si>
    <t>지출금액(원)</t>
    <phoneticPr fontId="2" type="noConversion"/>
  </si>
  <si>
    <t>사용시간</t>
    <phoneticPr fontId="6" type="noConversion"/>
  </si>
  <si>
    <t>결제방법</t>
    <phoneticPr fontId="2" type="noConversion"/>
  </si>
  <si>
    <t>비고</t>
    <phoneticPr fontId="2" type="noConversion"/>
  </si>
  <si>
    <t>의장 의회운영업무추진비 사용내역</t>
    <phoneticPr fontId="2" type="noConversion"/>
  </si>
  <si>
    <t>부의장 의회운영업무추진비 사용내역</t>
    <phoneticPr fontId="2" type="noConversion"/>
  </si>
  <si>
    <t>의회운영위원장 의회운영업무추진비 사용내역</t>
    <phoneticPr fontId="2" type="noConversion"/>
  </si>
  <si>
    <t>재정문화위원장 의회운영업무추진비 사용내역</t>
    <phoneticPr fontId="2" type="noConversion"/>
  </si>
  <si>
    <t>행정복지위원장 의회운영업무추진비 사용내역</t>
    <phoneticPr fontId="2" type="noConversion"/>
  </si>
  <si>
    <t>도시교통위원장 의회운영업무추진비 사용내역</t>
    <phoneticPr fontId="2" type="noConversion"/>
  </si>
  <si>
    <t>비고</t>
    <phoneticPr fontId="2" type="noConversion"/>
  </si>
  <si>
    <t>결제방법</t>
  </si>
  <si>
    <t>계</t>
    <phoneticPr fontId="2" type="noConversion"/>
  </si>
  <si>
    <t>교섭단체 대표 의회운영업무추진비 사용내역</t>
    <phoneticPr fontId="2" type="noConversion"/>
  </si>
  <si>
    <t>예산결산특별위원장 의회운영업무추진비 사용내역</t>
    <phoneticPr fontId="2" type="noConversion"/>
  </si>
  <si>
    <t>연번</t>
    <phoneticPr fontId="2" type="noConversion"/>
  </si>
  <si>
    <t>계</t>
    <phoneticPr fontId="2" type="noConversion"/>
  </si>
  <si>
    <t>계</t>
    <phoneticPr fontId="2" type="noConversion"/>
  </si>
  <si>
    <t>인원(명)</t>
    <phoneticPr fontId="2" type="noConversion"/>
  </si>
  <si>
    <t>지출금액(원)</t>
    <phoneticPr fontId="2" type="noConversion"/>
  </si>
  <si>
    <t>화로본가</t>
  </si>
  <si>
    <t>의정자료 수집을 위한 관계자 간담회</t>
    <phoneticPr fontId="2" type="noConversion"/>
  </si>
  <si>
    <t>의정활동 업무추진 간담회</t>
    <phoneticPr fontId="2" type="noConversion"/>
  </si>
  <si>
    <t>원활한 의회운영을 위한 관계자 간담회</t>
    <phoneticPr fontId="2" type="noConversion"/>
  </si>
  <si>
    <t>의회사무국 직원 격려</t>
  </si>
  <si>
    <t>의회 운영을 위한 간담회</t>
  </si>
  <si>
    <t>집행목적</t>
    <phoneticPr fontId="2" type="noConversion"/>
  </si>
  <si>
    <t>집행목적</t>
    <phoneticPr fontId="2" type="noConversion"/>
  </si>
  <si>
    <t>지역 현안사항 관련 간담회</t>
    <phoneticPr fontId="2" type="noConversion"/>
  </si>
  <si>
    <t>카드</t>
    <phoneticPr fontId="2" type="noConversion"/>
  </si>
  <si>
    <t>명동찌개마을</t>
  </si>
  <si>
    <t>2026년 지역 현안 논의를 위한 교섭단체 간담회</t>
  </si>
  <si>
    <t>유관기관 관계자 간담회</t>
    <phoneticPr fontId="2" type="noConversion"/>
  </si>
  <si>
    <t>의정활동 자료수집 간담회</t>
    <phoneticPr fontId="2" type="noConversion"/>
  </si>
  <si>
    <t>지역 현안사항 논의를 위한 간담회</t>
    <phoneticPr fontId="2" type="noConversion"/>
  </si>
  <si>
    <t>내조삼계탕 부천점</t>
  </si>
  <si>
    <t>본칠백식당</t>
    <phoneticPr fontId="2" type="noConversion"/>
  </si>
  <si>
    <t>화로본가, 아브힐(Avril)</t>
    <phoneticPr fontId="2" type="noConversion"/>
  </si>
  <si>
    <t>본가황금동태탕찜</t>
  </si>
  <si>
    <t>통큰대장부감자탕</t>
  </si>
  <si>
    <t>260도 부천점</t>
  </si>
  <si>
    <t>원활한 의회 운영을 위한 관계자 간담회</t>
    <phoneticPr fontId="2" type="noConversion"/>
  </si>
  <si>
    <t>3</t>
  </si>
  <si>
    <t>15</t>
  </si>
  <si>
    <t>8</t>
  </si>
  <si>
    <t>재정문화위원회 직원 격려</t>
    <phoneticPr fontId="2" type="noConversion"/>
  </si>
  <si>
    <t>동백카츠</t>
    <phoneticPr fontId="2" type="noConversion"/>
  </si>
  <si>
    <t>투파인드피터</t>
    <phoneticPr fontId="2" type="noConversion"/>
  </si>
  <si>
    <t>의정활동 관련 자료 수집 등</t>
    <phoneticPr fontId="2" type="noConversion"/>
  </si>
  <si>
    <t>고창풍천장어명가</t>
    <phoneticPr fontId="2" type="noConversion"/>
  </si>
  <si>
    <t>교촌치킨</t>
    <phoneticPr fontId="2" type="noConversion"/>
  </si>
  <si>
    <t>대박솥뚜껑삼겹살</t>
    <phoneticPr fontId="2" type="noConversion"/>
  </si>
  <si>
    <t>크리드나인</t>
  </si>
  <si>
    <t>옥소반 부천시청점</t>
  </si>
  <si>
    <t>지역현안 논의를 위한 교섭단체 간담회</t>
  </si>
  <si>
    <t>12:40, 12:42</t>
    <phoneticPr fontId="2" type="noConversion"/>
  </si>
  <si>
    <t>아리산, 아브힐</t>
    <phoneticPr fontId="2" type="noConversion"/>
  </si>
  <si>
    <t>광선집 부천소사역점</t>
  </si>
  <si>
    <t>천복집흑염소-부천점</t>
  </si>
  <si>
    <t>유일돌구이</t>
  </si>
  <si>
    <t>우리복어</t>
  </si>
  <si>
    <t>12:00, 12:04</t>
    <phoneticPr fontId="2" type="noConversion"/>
  </si>
  <si>
    <t>옛날마포갈비</t>
  </si>
  <si>
    <t>두꺼비부대찌개</t>
  </si>
  <si>
    <t>12:16, 12:27</t>
    <phoneticPr fontId="2" type="noConversion"/>
  </si>
  <si>
    <t>현대백중동점</t>
  </si>
  <si>
    <t>12:16, 12:22</t>
    <phoneticPr fontId="2" type="noConversion"/>
  </si>
  <si>
    <t>삼대째손두부, 투썸플레이스 중동현대점</t>
    <phoneticPr fontId="2" type="noConversion"/>
  </si>
  <si>
    <t>수타원</t>
    <phoneticPr fontId="2" type="noConversion"/>
  </si>
  <si>
    <t>송담추어탕</t>
  </si>
  <si>
    <t>나인식 양평해장국</t>
  </si>
  <si>
    <t>두미</t>
  </si>
  <si>
    <t>마산아구찜.굴</t>
  </si>
  <si>
    <t>어부의밥상미슬토</t>
  </si>
  <si>
    <t>한결남원추어탕</t>
  </si>
  <si>
    <t>의정자료 수집을 위한 관계자 차담회</t>
    <phoneticPr fontId="2" type="noConversion"/>
  </si>
  <si>
    <t>카페고리울</t>
  </si>
  <si>
    <t>한우농가&amp;고창장어</t>
  </si>
  <si>
    <t>유가네한우곰탕 까치울점</t>
  </si>
  <si>
    <t>풍년어탕국수</t>
  </si>
  <si>
    <t>수타원</t>
  </si>
  <si>
    <t>이가갈비 1989</t>
    <phoneticPr fontId="2" type="noConversion"/>
  </si>
  <si>
    <t>명동찌개마을 성곡점</t>
    <phoneticPr fontId="2" type="noConversion"/>
  </si>
  <si>
    <t>의정자료 수집을 위한 간담회</t>
    <phoneticPr fontId="2" type="noConversion"/>
  </si>
  <si>
    <t>순석씨네 본가</t>
    <phoneticPr fontId="2" type="noConversion"/>
  </si>
  <si>
    <t>한아름곱창</t>
  </si>
  <si>
    <t>생활문화 활성화 방안 의견청취 정담회</t>
    <phoneticPr fontId="2" type="noConversion"/>
  </si>
  <si>
    <t>곤드레밥집, 리즈</t>
    <phoneticPr fontId="2" type="noConversion"/>
  </si>
  <si>
    <t>어르신 일자리대책 정담회</t>
    <phoneticPr fontId="2" type="noConversion"/>
  </si>
  <si>
    <t>생활임금 적용사례 점토 정담회</t>
    <phoneticPr fontId="2" type="noConversion"/>
  </si>
  <si>
    <t>용문객잔</t>
    <phoneticPr fontId="2" type="noConversion"/>
  </si>
  <si>
    <t>지방재정 확보방안 정담회</t>
    <phoneticPr fontId="2" type="noConversion"/>
  </si>
  <si>
    <t>서안메밀집</t>
    <phoneticPr fontId="2" type="noConversion"/>
  </si>
  <si>
    <t>민주시민 교육 활성화 논의 정담회</t>
    <phoneticPr fontId="2" type="noConversion"/>
  </si>
  <si>
    <t>피자헛</t>
    <phoneticPr fontId="2" type="noConversion"/>
  </si>
  <si>
    <t>느린학습자 지원 강화 간담회</t>
    <phoneticPr fontId="2" type="noConversion"/>
  </si>
  <si>
    <t>내고향생고기</t>
    <phoneticPr fontId="2" type="noConversion"/>
  </si>
  <si>
    <t>신중년 일자리 연계 간담회</t>
    <phoneticPr fontId="2" type="noConversion"/>
  </si>
  <si>
    <t>화사랑</t>
    <phoneticPr fontId="2" type="noConversion"/>
  </si>
  <si>
    <t>효재부엌</t>
    <phoneticPr fontId="2" type="noConversion"/>
  </si>
  <si>
    <t>문화예술인 지역사회 기여방안 논의 간담회</t>
    <phoneticPr fontId="2" type="noConversion"/>
  </si>
  <si>
    <t>땡기요, 비비브라운</t>
    <phoneticPr fontId="2" type="noConversion"/>
  </si>
  <si>
    <t>지역 노동정책 논의 간담회</t>
    <phoneticPr fontId="2" type="noConversion"/>
  </si>
  <si>
    <t>제주은갈치</t>
    <phoneticPr fontId="2" type="noConversion"/>
  </si>
  <si>
    <t>체육관련 민원청취 간담회</t>
    <phoneticPr fontId="2" type="noConversion"/>
  </si>
  <si>
    <t>샌드앤샐러, 세븐일레븐</t>
    <phoneticPr fontId="2" type="noConversion"/>
  </si>
  <si>
    <t>13:04</t>
    <phoneticPr fontId="2" type="noConversion"/>
  </si>
  <si>
    <t>12:40</t>
    <phoneticPr fontId="2" type="noConversion"/>
  </si>
  <si>
    <t>21:41</t>
    <phoneticPr fontId="2" type="noConversion"/>
  </si>
  <si>
    <t>21:09</t>
    <phoneticPr fontId="2" type="noConversion"/>
  </si>
  <si>
    <t>19:55</t>
    <phoneticPr fontId="2" type="noConversion"/>
  </si>
  <si>
    <t>21:48</t>
    <phoneticPr fontId="2" type="noConversion"/>
  </si>
  <si>
    <t>13:47</t>
    <phoneticPr fontId="2" type="noConversion"/>
  </si>
  <si>
    <t>13:17</t>
    <phoneticPr fontId="2" type="noConversion"/>
  </si>
  <si>
    <t>10:02</t>
    <phoneticPr fontId="2" type="noConversion"/>
  </si>
  <si>
    <t>12:22</t>
    <phoneticPr fontId="2" type="noConversion"/>
  </si>
  <si>
    <t>카페어울</t>
    <phoneticPr fontId="2" type="noConversion"/>
  </si>
  <si>
    <t>참나무통닭꼼장어막창구이</t>
    <phoneticPr fontId="2" type="noConversion"/>
  </si>
  <si>
    <t>제주사랑</t>
    <phoneticPr fontId="2" type="noConversion"/>
  </si>
  <si>
    <t>902탭하우스</t>
    <phoneticPr fontId="2" type="noConversion"/>
  </si>
  <si>
    <t>삼미정</t>
    <phoneticPr fontId="2" type="noConversion"/>
  </si>
  <si>
    <t>경복궁 부천점</t>
    <phoneticPr fontId="2" type="noConversion"/>
  </si>
  <si>
    <t>디저트모먼트</t>
    <phoneticPr fontId="2" type="noConversion"/>
  </si>
  <si>
    <t>부일국밥</t>
    <phoneticPr fontId="14" type="noConversion"/>
  </si>
  <si>
    <t>지역현안사항 관련 간담회</t>
    <phoneticPr fontId="2" type="noConversion"/>
  </si>
  <si>
    <t>솔이네콩마을</t>
    <phoneticPr fontId="2" type="noConversion"/>
  </si>
  <si>
    <t>파리바게뜨</t>
    <phoneticPr fontId="2" type="noConversion"/>
  </si>
  <si>
    <t>옛날순대국</t>
    <phoneticPr fontId="2" type="noConversion"/>
  </si>
  <si>
    <t>자시류</t>
    <phoneticPr fontId="2" type="noConversion"/>
  </si>
  <si>
    <t>한촌</t>
    <phoneticPr fontId="2" type="noConversion"/>
  </si>
  <si>
    <t>브라운돈까스</t>
    <phoneticPr fontId="2" type="noConversion"/>
  </si>
  <si>
    <t>이순화명태마을</t>
    <phoneticPr fontId="2" type="noConversion"/>
  </si>
  <si>
    <t>아구랑코다리</t>
    <phoneticPr fontId="2" type="noConversion"/>
  </si>
  <si>
    <t>예촌대구찜</t>
    <phoneticPr fontId="2" type="noConversion"/>
  </si>
  <si>
    <t>명성식당</t>
    <phoneticPr fontId="2" type="noConversion"/>
  </si>
  <si>
    <t>2026년 예산결산 관련 논의 간담회</t>
  </si>
  <si>
    <t>왕십리곱창구이</t>
  </si>
  <si>
    <t>2026년 예산결산 현안논의 간담회</t>
  </si>
  <si>
    <t>컴포즈커피 여월점</t>
  </si>
  <si>
    <t>솥고집 중동점</t>
  </si>
  <si>
    <t>읍천리382부천역곡점</t>
  </si>
  <si>
    <t>효재부엌</t>
  </si>
  <si>
    <t>지역현안 논의 교섭단체 의견수렴 간담회</t>
  </si>
  <si>
    <t>어반푸드오피스</t>
  </si>
  <si>
    <t>현안 논의를 위한 교섭단체 간담회</t>
  </si>
  <si>
    <t>투썸플레이스 부천신중동역점</t>
  </si>
  <si>
    <t>화사랑갈비</t>
  </si>
  <si>
    <t>다솥맛집</t>
  </si>
  <si>
    <t>솔이네콩마을</t>
  </si>
  <si>
    <t>유관기관 관계자 업무협의 간담회</t>
    <phoneticPr fontId="2" type="noConversion"/>
  </si>
  <si>
    <t>19:45</t>
  </si>
  <si>
    <t>오븐에빠진닭 제니스호텔점</t>
  </si>
  <si>
    <t>17:39</t>
  </si>
  <si>
    <t>14</t>
  </si>
  <si>
    <t>경인로570숯불구이</t>
  </si>
  <si>
    <t>6</t>
  </si>
  <si>
    <t>13:17</t>
  </si>
  <si>
    <t>4</t>
  </si>
  <si>
    <t>나리스키친</t>
  </si>
  <si>
    <t>5</t>
  </si>
  <si>
    <t>카드</t>
    <phoneticPr fontId="2" type="noConversion"/>
  </si>
  <si>
    <t>화로본가, 아브힐</t>
    <phoneticPr fontId="2" type="noConversion"/>
  </si>
  <si>
    <t>12:37, 12:39</t>
    <phoneticPr fontId="2" type="noConversion"/>
  </si>
  <si>
    <t>아웃백스테이크하우스, 데이엔데이</t>
    <phoneticPr fontId="2" type="noConversion"/>
  </si>
  <si>
    <t>13:05, 13:42</t>
    <phoneticPr fontId="2" type="noConversion"/>
  </si>
  <si>
    <t>나리스키친, 파리바게뜨</t>
    <phoneticPr fontId="2" type="noConversion"/>
  </si>
  <si>
    <t>19:21, 19:27</t>
    <phoneticPr fontId="2" type="noConversion"/>
  </si>
  <si>
    <t>굿모닝차이나, 반달커피</t>
    <phoneticPr fontId="2" type="noConversion"/>
  </si>
  <si>
    <t>12:54, 12:58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</si>
</sst>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2" formatCode="_-&quot;₩&quot;* #,##0_-;\-&quot;₩&quot;* #,##0_-;_-&quot;₩&quot;* &quot;-&quot;_-;_-@_-"/>
    <numFmt numFmtId="41" formatCode="_-* #,##0_-;\-* #,##0_-;_-* &quot;-&quot;_-;_-@_-"/>
    <numFmt numFmtId="176" formatCode="0_);[Red]\(0\)"/>
    <numFmt numFmtId="177" formatCode="#,##0_);[Red]\(#,##0\)"/>
    <numFmt numFmtId="178" formatCode="#,##0_ "/>
    <numFmt numFmtId="179" formatCode="h:mm;@"/>
    <numFmt numFmtId="180" formatCode="#&quot;건&quot;"/>
  </numFmts>
  <fonts count="17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ajor"/>
    </font>
    <font>
      <sz val="12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sz val="20"/>
      <name val="HY헤드라인M"/>
      <family val="1"/>
      <charset val="129"/>
    </font>
    <font>
      <sz val="22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57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NumberFormat="1">
      <alignment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77" fontId="5" fillId="0" borderId="5" xfId="2" applyNumberFormat="1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20" fontId="5" fillId="2" borderId="1" xfId="0" applyNumberFormat="1" applyFont="1" applyFill="1" applyBorder="1" applyAlignment="1">
      <alignment horizontal="center" vertical="center" wrapText="1"/>
    </xf>
    <xf numFmtId="176" fontId="5" fillId="0" borderId="1" xfId="2" applyNumberFormat="1" applyFont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 wrapText="1"/>
    </xf>
    <xf numFmtId="177" fontId="5" fillId="0" borderId="1" xfId="2" applyNumberFormat="1" applyFont="1" applyBorder="1" applyAlignment="1">
      <alignment horizontal="center" vertical="center"/>
    </xf>
    <xf numFmtId="0" fontId="5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5" fillId="0" borderId="0" xfId="0" applyNumberFormat="1" applyFont="1">
      <alignment vertical="center"/>
    </xf>
    <xf numFmtId="0" fontId="5" fillId="0" borderId="0" xfId="0" applyFont="1" applyFill="1">
      <alignment vertical="center"/>
    </xf>
    <xf numFmtId="0" fontId="5" fillId="0" borderId="0" xfId="0" applyFont="1" applyAlignment="1">
      <alignment horizontal="center" vertical="center"/>
    </xf>
    <xf numFmtId="20" fontId="5" fillId="2" borderId="5" xfId="0" applyNumberFormat="1" applyFont="1" applyFill="1" applyBorder="1" applyAlignment="1">
      <alignment horizontal="center" vertical="center" wrapText="1"/>
    </xf>
    <xf numFmtId="0" fontId="5" fillId="2" borderId="5" xfId="0" applyNumberFormat="1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shrinkToFit="1"/>
    </xf>
    <xf numFmtId="0" fontId="5" fillId="0" borderId="5" xfId="0" applyFont="1" applyFill="1" applyBorder="1" applyAlignment="1">
      <alignment horizontal="center" vertical="center"/>
    </xf>
    <xf numFmtId="41" fontId="5" fillId="0" borderId="1" xfId="1" applyFont="1" applyFill="1" applyBorder="1" applyAlignment="1">
      <alignment horizontal="center" vertical="center"/>
    </xf>
    <xf numFmtId="41" fontId="0" fillId="0" borderId="0" xfId="1" applyFont="1">
      <alignment vertical="center"/>
    </xf>
    <xf numFmtId="20" fontId="5" fillId="0" borderId="1" xfId="0" applyNumberFormat="1" applyFont="1" applyBorder="1" applyAlignment="1">
      <alignment horizontal="center" vertical="center"/>
    </xf>
    <xf numFmtId="20" fontId="5" fillId="0" borderId="5" xfId="0" applyNumberFormat="1" applyFont="1" applyBorder="1" applyAlignment="1">
      <alignment horizontal="center" vertical="center"/>
    </xf>
    <xf numFmtId="41" fontId="5" fillId="0" borderId="5" xfId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41" fontId="5" fillId="0" borderId="0" xfId="0" applyNumberFormat="1" applyFont="1">
      <alignment vertical="center"/>
    </xf>
    <xf numFmtId="0" fontId="9" fillId="4" borderId="8" xfId="0" applyFont="1" applyFill="1" applyBorder="1" applyAlignment="1">
      <alignment horizontal="center" vertical="center"/>
    </xf>
    <xf numFmtId="0" fontId="9" fillId="4" borderId="9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177" fontId="9" fillId="4" borderId="1" xfId="0" applyNumberFormat="1" applyFont="1" applyFill="1" applyBorder="1" applyAlignment="1">
      <alignment horizontal="right" vertical="center"/>
    </xf>
    <xf numFmtId="0" fontId="9" fillId="4" borderId="3" xfId="0" applyFont="1" applyFill="1" applyBorder="1" applyAlignment="1">
      <alignment horizontal="center" vertical="center"/>
    </xf>
    <xf numFmtId="41" fontId="9" fillId="4" borderId="1" xfId="0" applyNumberFormat="1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41" fontId="9" fillId="4" borderId="1" xfId="1" applyFont="1" applyFill="1" applyBorder="1" applyAlignment="1">
      <alignment horizontal="center" vertical="center"/>
    </xf>
    <xf numFmtId="41" fontId="10" fillId="4" borderId="1" xfId="0" applyNumberFormat="1" applyFont="1" applyFill="1" applyBorder="1" applyAlignment="1">
      <alignment horizontal="center" vertical="center"/>
    </xf>
    <xf numFmtId="0" fontId="9" fillId="4" borderId="2" xfId="0" applyNumberFormat="1" applyFont="1" applyFill="1" applyBorder="1" applyAlignment="1">
      <alignment horizontal="center" vertical="center"/>
    </xf>
    <xf numFmtId="0" fontId="5" fillId="0" borderId="2" xfId="0" applyNumberFormat="1" applyFont="1" applyBorder="1" applyAlignment="1">
      <alignment horizontal="center" vertical="center"/>
    </xf>
    <xf numFmtId="0" fontId="5" fillId="0" borderId="4" xfId="0" applyNumberFormat="1" applyFont="1" applyBorder="1" applyAlignment="1">
      <alignment horizontal="center" vertical="center"/>
    </xf>
    <xf numFmtId="0" fontId="9" fillId="4" borderId="10" xfId="0" applyFont="1" applyFill="1" applyBorder="1" applyAlignment="1">
      <alignment horizontal="center" vertical="center"/>
    </xf>
    <xf numFmtId="0" fontId="9" fillId="4" borderId="11" xfId="0" applyFont="1" applyFill="1" applyBorder="1" applyAlignment="1">
      <alignment horizontal="center" vertical="center"/>
    </xf>
    <xf numFmtId="0" fontId="9" fillId="4" borderId="7" xfId="0" applyNumberFormat="1" applyFont="1" applyFill="1" applyBorder="1" applyAlignment="1">
      <alignment horizontal="center" vertical="center"/>
    </xf>
    <xf numFmtId="179" fontId="9" fillId="4" borderId="8" xfId="0" applyNumberFormat="1" applyFont="1" applyFill="1" applyBorder="1" applyAlignment="1">
      <alignment horizontal="center" vertical="center"/>
    </xf>
    <xf numFmtId="179" fontId="9" fillId="4" borderId="1" xfId="0" applyNumberFormat="1" applyFont="1" applyFill="1" applyBorder="1" applyAlignment="1">
      <alignment horizontal="center" vertical="center"/>
    </xf>
    <xf numFmtId="0" fontId="9" fillId="4" borderId="1" xfId="0" applyNumberFormat="1" applyFont="1" applyFill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14" fontId="5" fillId="0" borderId="5" xfId="0" applyNumberFormat="1" applyFont="1" applyBorder="1" applyAlignment="1">
      <alignment horizontal="center" vertical="center"/>
    </xf>
    <xf numFmtId="14" fontId="5" fillId="2" borderId="1" xfId="0" applyNumberFormat="1" applyFont="1" applyFill="1" applyBorder="1" applyAlignment="1">
      <alignment horizontal="center" vertical="center" wrapText="1"/>
    </xf>
    <xf numFmtId="14" fontId="5" fillId="2" borderId="5" xfId="0" applyNumberFormat="1" applyFont="1" applyFill="1" applyBorder="1" applyAlignment="1">
      <alignment horizontal="center" vertical="center" wrapText="1"/>
    </xf>
    <xf numFmtId="0" fontId="10" fillId="4" borderId="8" xfId="0" applyFont="1" applyFill="1" applyBorder="1" applyAlignment="1">
      <alignment horizontal="center" vertical="center"/>
    </xf>
    <xf numFmtId="0" fontId="10" fillId="4" borderId="9" xfId="0" applyFont="1" applyFill="1" applyBorder="1" applyAlignment="1">
      <alignment horizontal="center" vertical="center"/>
    </xf>
    <xf numFmtId="41" fontId="9" fillId="4" borderId="8" xfId="1" applyFont="1" applyFill="1" applyBorder="1" applyAlignment="1">
      <alignment horizontal="center" vertical="center"/>
    </xf>
    <xf numFmtId="0" fontId="9" fillId="4" borderId="8" xfId="0" applyNumberFormat="1" applyFont="1" applyFill="1" applyBorder="1" applyAlignment="1">
      <alignment horizontal="center" vertical="center"/>
    </xf>
    <xf numFmtId="180" fontId="10" fillId="4" borderId="1" xfId="0" applyNumberFormat="1" applyFont="1" applyFill="1" applyBorder="1" applyAlignment="1">
      <alignment horizontal="center" vertical="center"/>
    </xf>
    <xf numFmtId="0" fontId="9" fillId="4" borderId="12" xfId="0" applyNumberFormat="1" applyFont="1" applyFill="1" applyBorder="1" applyAlignment="1">
      <alignment horizontal="center" vertical="center"/>
    </xf>
    <xf numFmtId="0" fontId="9" fillId="4" borderId="13" xfId="0" applyNumberFormat="1" applyFont="1" applyFill="1" applyBorder="1" applyAlignment="1">
      <alignment horizontal="center" vertical="center"/>
    </xf>
    <xf numFmtId="0" fontId="9" fillId="4" borderId="13" xfId="0" applyFont="1" applyFill="1" applyBorder="1" applyAlignment="1">
      <alignment horizontal="center" vertical="center"/>
    </xf>
    <xf numFmtId="180" fontId="10" fillId="4" borderId="13" xfId="0" applyNumberFormat="1" applyFont="1" applyFill="1" applyBorder="1" applyAlignment="1">
      <alignment horizontal="center" vertical="center"/>
    </xf>
    <xf numFmtId="41" fontId="9" fillId="4" borderId="13" xfId="0" applyNumberFormat="1" applyFont="1" applyFill="1" applyBorder="1" applyAlignment="1">
      <alignment horizontal="center" vertical="center"/>
    </xf>
    <xf numFmtId="0" fontId="9" fillId="4" borderId="14" xfId="0" applyFont="1" applyFill="1" applyBorder="1" applyAlignment="1">
      <alignment horizontal="center" vertical="center"/>
    </xf>
    <xf numFmtId="0" fontId="10" fillId="3" borderId="6" xfId="0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 shrinkToFit="1"/>
    </xf>
    <xf numFmtId="0" fontId="0" fillId="0" borderId="0" xfId="0" applyFill="1" applyAlignment="1">
      <alignment horizontal="center" vertical="center"/>
    </xf>
    <xf numFmtId="0" fontId="5" fillId="3" borderId="1" xfId="0" applyNumberFormat="1" applyFont="1" applyFill="1" applyBorder="1" applyAlignment="1">
      <alignment horizontal="center" vertical="center" wrapText="1"/>
    </xf>
    <xf numFmtId="41" fontId="4" fillId="0" borderId="1" xfId="2" applyFont="1" applyBorder="1" applyAlignment="1">
      <alignment horizontal="right" vertical="center"/>
    </xf>
    <xf numFmtId="0" fontId="5" fillId="3" borderId="5" xfId="0" applyNumberFormat="1" applyFont="1" applyFill="1" applyBorder="1" applyAlignment="1">
      <alignment horizontal="center" vertical="center" wrapText="1"/>
    </xf>
    <xf numFmtId="41" fontId="5" fillId="0" borderId="1" xfId="1" applyFont="1" applyBorder="1" applyAlignment="1">
      <alignment horizontal="center" vertical="center"/>
    </xf>
    <xf numFmtId="41" fontId="5" fillId="0" borderId="5" xfId="1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2" xfId="0" applyNumberFormat="1" applyFont="1" applyBorder="1" applyAlignment="1">
      <alignment horizontal="center" vertical="center"/>
    </xf>
    <xf numFmtId="0" fontId="5" fillId="0" borderId="1" xfId="1" applyNumberFormat="1" applyFont="1" applyBorder="1" applyAlignment="1">
      <alignment horizontal="center" vertical="center"/>
    </xf>
    <xf numFmtId="0" fontId="5" fillId="0" borderId="5" xfId="1" applyNumberFormat="1" applyFont="1" applyBorder="1" applyAlignment="1">
      <alignment horizontal="center" vertical="center"/>
    </xf>
    <xf numFmtId="0" fontId="5" fillId="3" borderId="2" xfId="0" applyNumberFormat="1" applyFont="1" applyFill="1" applyBorder="1" applyAlignment="1">
      <alignment horizontal="center" vertical="center"/>
    </xf>
    <xf numFmtId="0" fontId="5" fillId="3" borderId="4" xfId="0" applyNumberFormat="1" applyFont="1" applyFill="1" applyBorder="1" applyAlignment="1">
      <alignment horizontal="center" vertical="center"/>
    </xf>
    <xf numFmtId="41" fontId="10" fillId="4" borderId="8" xfId="1" applyFont="1" applyFill="1" applyBorder="1" applyAlignment="1">
      <alignment horizontal="center" vertical="center"/>
    </xf>
    <xf numFmtId="41" fontId="9" fillId="4" borderId="1" xfId="1" applyFont="1" applyFill="1" applyBorder="1" applyAlignment="1">
      <alignment horizontal="right" vertical="center"/>
    </xf>
    <xf numFmtId="49" fontId="9" fillId="4" borderId="8" xfId="0" applyNumberFormat="1" applyFont="1" applyFill="1" applyBorder="1" applyAlignment="1">
      <alignment horizontal="center" vertical="center"/>
    </xf>
    <xf numFmtId="49" fontId="9" fillId="4" borderId="1" xfId="0" applyNumberFormat="1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/>
    </xf>
    <xf numFmtId="49" fontId="0" fillId="0" borderId="0" xfId="0" applyNumberFormat="1">
      <alignment vertical="center"/>
    </xf>
    <xf numFmtId="14" fontId="10" fillId="4" borderId="8" xfId="0" applyNumberFormat="1" applyFont="1" applyFill="1" applyBorder="1" applyAlignment="1">
      <alignment horizontal="center" vertical="center"/>
    </xf>
    <xf numFmtId="14" fontId="10" fillId="4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176" fontId="5" fillId="0" borderId="1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shrinkToFit="1"/>
    </xf>
    <xf numFmtId="0" fontId="5" fillId="0" borderId="5" xfId="0" applyFont="1" applyFill="1" applyBorder="1" applyAlignment="1">
      <alignment horizontal="center" vertical="center" shrinkToFit="1"/>
    </xf>
    <xf numFmtId="0" fontId="0" fillId="0" borderId="0" xfId="0" applyFont="1">
      <alignment vertical="center"/>
    </xf>
    <xf numFmtId="0" fontId="16" fillId="2" borderId="15" xfId="0" applyNumberFormat="1" applyFont="1" applyFill="1" applyBorder="1" applyAlignment="1">
      <alignment horizontal="center" vertical="center" wrapText="1"/>
    </xf>
    <xf numFmtId="179" fontId="16" fillId="0" borderId="1" xfId="0" applyNumberFormat="1" applyFont="1" applyBorder="1" applyAlignment="1">
      <alignment horizontal="center" vertical="center" shrinkToFit="1"/>
    </xf>
    <xf numFmtId="0" fontId="16" fillId="0" borderId="1" xfId="0" applyFont="1" applyBorder="1" applyAlignment="1">
      <alignment horizontal="center" vertical="center" shrinkToFit="1"/>
    </xf>
    <xf numFmtId="41" fontId="16" fillId="0" borderId="15" xfId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shrinkToFit="1"/>
    </xf>
    <xf numFmtId="20" fontId="16" fillId="2" borderId="15" xfId="0" applyNumberFormat="1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0" fontId="16" fillId="3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 shrinkToFit="1"/>
    </xf>
    <xf numFmtId="41" fontId="16" fillId="3" borderId="1" xfId="1" applyFont="1" applyFill="1" applyBorder="1" applyAlignment="1">
      <alignment horizontal="center" vertical="center" shrinkToFit="1"/>
    </xf>
    <xf numFmtId="0" fontId="16" fillId="0" borderId="3" xfId="0" applyFont="1" applyFill="1" applyBorder="1" applyAlignment="1">
      <alignment horizontal="center" vertical="center" shrinkToFit="1"/>
    </xf>
    <xf numFmtId="0" fontId="16" fillId="3" borderId="3" xfId="0" applyFont="1" applyFill="1" applyBorder="1" applyAlignment="1">
      <alignment horizontal="center" vertical="center" shrinkToFit="1"/>
    </xf>
    <xf numFmtId="14" fontId="8" fillId="3" borderId="5" xfId="0" applyNumberFormat="1" applyFont="1" applyFill="1" applyBorder="1" applyAlignment="1">
      <alignment horizontal="center" vertical="center" shrinkToFit="1"/>
    </xf>
    <xf numFmtId="179" fontId="8" fillId="3" borderId="5" xfId="0" applyNumberFormat="1" applyFont="1" applyFill="1" applyBorder="1" applyAlignment="1">
      <alignment horizontal="center" vertical="center" shrinkToFit="1"/>
    </xf>
    <xf numFmtId="0" fontId="8" fillId="3" borderId="5" xfId="0" applyFont="1" applyFill="1" applyBorder="1" applyAlignment="1">
      <alignment horizontal="center" vertical="center" shrinkToFit="1"/>
    </xf>
    <xf numFmtId="41" fontId="8" fillId="3" borderId="5" xfId="1" applyFont="1" applyFill="1" applyBorder="1" applyAlignment="1">
      <alignment horizontal="right" vertical="center" shrinkToFit="1"/>
    </xf>
    <xf numFmtId="0" fontId="16" fillId="0" borderId="5" xfId="0" applyFont="1" applyFill="1" applyBorder="1" applyAlignment="1">
      <alignment horizontal="center" vertical="center" shrinkToFit="1"/>
    </xf>
    <xf numFmtId="0" fontId="8" fillId="3" borderId="6" xfId="0" applyFont="1" applyFill="1" applyBorder="1" applyAlignment="1">
      <alignment horizontal="center" vertical="center" shrinkToFit="1"/>
    </xf>
    <xf numFmtId="14" fontId="5" fillId="0" borderId="15" xfId="0" applyNumberFormat="1" applyFont="1" applyFill="1" applyBorder="1" applyAlignment="1">
      <alignment horizontal="center" vertical="center" wrapText="1"/>
    </xf>
    <xf numFmtId="20" fontId="5" fillId="0" borderId="15" xfId="0" applyNumberFormat="1" applyFont="1" applyFill="1" applyBorder="1" applyAlignment="1">
      <alignment horizontal="center" vertical="center" wrapText="1"/>
    </xf>
    <xf numFmtId="41" fontId="5" fillId="0" borderId="15" xfId="1" applyFont="1" applyFill="1" applyBorder="1" applyAlignment="1">
      <alignment horizontal="right" vertical="center" indent="3"/>
    </xf>
    <xf numFmtId="0" fontId="5" fillId="0" borderId="15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14" fontId="5" fillId="0" borderId="16" xfId="0" applyNumberFormat="1" applyFont="1" applyFill="1" applyBorder="1" applyAlignment="1">
      <alignment horizontal="center" vertical="center" wrapText="1"/>
    </xf>
    <xf numFmtId="20" fontId="5" fillId="0" borderId="16" xfId="0" applyNumberFormat="1" applyFont="1" applyFill="1" applyBorder="1" applyAlignment="1">
      <alignment horizontal="center" vertical="center" wrapText="1"/>
    </xf>
    <xf numFmtId="41" fontId="5" fillId="0" borderId="16" xfId="1" applyFont="1" applyFill="1" applyBorder="1" applyAlignment="1">
      <alignment horizontal="right" vertical="center" indent="3"/>
    </xf>
    <xf numFmtId="0" fontId="5" fillId="0" borderId="16" xfId="0" applyNumberFormat="1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/>
    </xf>
    <xf numFmtId="176" fontId="5" fillId="0" borderId="5" xfId="2" applyNumberFormat="1" applyFont="1" applyBorder="1" applyAlignment="1">
      <alignment horizontal="center" vertical="center"/>
    </xf>
    <xf numFmtId="41" fontId="4" fillId="0" borderId="5" xfId="2" applyFont="1" applyBorder="1" applyAlignment="1">
      <alignment horizontal="right" vertical="center"/>
    </xf>
    <xf numFmtId="0" fontId="0" fillId="0" borderId="5" xfId="0" applyFont="1" applyFill="1" applyBorder="1" applyAlignment="1">
      <alignment horizontal="center" vertical="center"/>
    </xf>
    <xf numFmtId="14" fontId="16" fillId="2" borderId="15" xfId="0" applyNumberFormat="1" applyFont="1" applyFill="1" applyBorder="1" applyAlignment="1">
      <alignment horizontal="center" vertical="center" wrapText="1"/>
    </xf>
    <xf numFmtId="0" fontId="16" fillId="2" borderId="16" xfId="0" applyNumberFormat="1" applyFont="1" applyFill="1" applyBorder="1" applyAlignment="1">
      <alignment horizontal="center" vertical="center" wrapText="1"/>
    </xf>
    <xf numFmtId="20" fontId="16" fillId="2" borderId="16" xfId="0" applyNumberFormat="1" applyFont="1" applyFill="1" applyBorder="1" applyAlignment="1">
      <alignment horizontal="center" vertical="center" wrapText="1"/>
    </xf>
    <xf numFmtId="0" fontId="16" fillId="3" borderId="5" xfId="0" applyFont="1" applyFill="1" applyBorder="1" applyAlignment="1">
      <alignment horizontal="center" vertical="center" shrinkToFit="1"/>
    </xf>
    <xf numFmtId="41" fontId="16" fillId="0" borderId="16" xfId="1" applyFont="1" applyFill="1" applyBorder="1" applyAlignment="1">
      <alignment horizontal="center" vertical="center"/>
    </xf>
    <xf numFmtId="0" fontId="16" fillId="3" borderId="6" xfId="0" applyFont="1" applyFill="1" applyBorder="1" applyAlignment="1">
      <alignment horizontal="center" vertical="center" shrinkToFit="1"/>
    </xf>
    <xf numFmtId="14" fontId="16" fillId="2" borderId="16" xfId="0" applyNumberFormat="1" applyFont="1" applyFill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 shrinkToFit="1"/>
    </xf>
    <xf numFmtId="49" fontId="5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left" vertical="center" shrinkToFit="1"/>
    </xf>
    <xf numFmtId="178" fontId="5" fillId="0" borderId="1" xfId="0" applyNumberFormat="1" applyFont="1" applyFill="1" applyBorder="1" applyAlignment="1">
      <alignment vertical="center" shrinkToFit="1"/>
    </xf>
    <xf numFmtId="14" fontId="5" fillId="0" borderId="5" xfId="0" applyNumberFormat="1" applyFont="1" applyBorder="1" applyAlignment="1">
      <alignment horizontal="center" vertical="center" shrinkToFit="1"/>
    </xf>
    <xf numFmtId="49" fontId="5" fillId="0" borderId="5" xfId="0" applyNumberFormat="1" applyFont="1" applyFill="1" applyBorder="1" applyAlignment="1">
      <alignment horizontal="center" vertical="center" shrinkToFit="1"/>
    </xf>
    <xf numFmtId="0" fontId="5" fillId="0" borderId="5" xfId="0" applyFont="1" applyFill="1" applyBorder="1" applyAlignment="1">
      <alignment horizontal="left" vertical="center" shrinkToFit="1"/>
    </xf>
    <xf numFmtId="178" fontId="5" fillId="0" borderId="5" xfId="0" applyNumberFormat="1" applyFont="1" applyFill="1" applyBorder="1" applyAlignment="1">
      <alignment vertical="center" shrinkToFit="1"/>
    </xf>
    <xf numFmtId="0" fontId="12" fillId="0" borderId="0" xfId="0" applyFont="1" applyBorder="1" applyAlignment="1">
      <alignment horizontal="center" vertical="center"/>
    </xf>
    <xf numFmtId="42" fontId="12" fillId="0" borderId="0" xfId="0" applyNumberFormat="1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/>
    </xf>
    <xf numFmtId="14" fontId="5" fillId="0" borderId="5" xfId="0" applyNumberFormat="1" applyFont="1" applyFill="1" applyBorder="1" applyAlignment="1">
      <alignment horizontal="center" vertical="center"/>
    </xf>
    <xf numFmtId="0" fontId="7" fillId="0" borderId="4" xfId="0" applyNumberFormat="1" applyFont="1" applyBorder="1" applyAlignment="1">
      <alignment horizontal="center" vertical="center"/>
    </xf>
  </cellXfs>
  <cellStyles count="6">
    <cellStyle name="쉼표 [0]" xfId="1" builtinId="6"/>
    <cellStyle name="쉼표 [0] 2" xfId="2"/>
    <cellStyle name="쉼표 [0] 3" xfId="4"/>
    <cellStyle name="표준" xfId="0" builtinId="0"/>
    <cellStyle name="표준 2" xfId="5"/>
    <cellStyle name="표준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L17"/>
  <sheetViews>
    <sheetView tabSelected="1" zoomScaleNormal="100" zoomScaleSheetLayoutView="85" workbookViewId="0">
      <selection activeCell="J16" sqref="J16"/>
    </sheetView>
  </sheetViews>
  <sheetFormatPr defaultRowHeight="13.5"/>
  <cols>
    <col min="1" max="1" width="1.77734375" customWidth="1"/>
    <col min="2" max="2" width="5.77734375" style="7" customWidth="1"/>
    <col min="3" max="3" width="11.88671875" style="89" bestFit="1" customWidth="1"/>
    <col min="4" max="4" width="10.77734375" style="2" customWidth="1"/>
    <col min="5" max="5" width="45.77734375" customWidth="1"/>
    <col min="6" max="6" width="7.77734375" customWidth="1"/>
    <col min="7" max="7" width="13.77734375" style="29" customWidth="1"/>
    <col min="8" max="8" width="35.77734375" style="73" customWidth="1"/>
    <col min="9" max="9" width="10.77734375" style="1" customWidth="1"/>
    <col min="10" max="10" width="10.77734375" style="2" customWidth="1"/>
    <col min="11" max="11" width="8.88671875" customWidth="1"/>
  </cols>
  <sheetData>
    <row r="1" spans="2:12" ht="45" customHeight="1" thickBot="1">
      <c r="B1" s="151" t="s">
        <v>11</v>
      </c>
      <c r="C1" s="151"/>
      <c r="D1" s="151"/>
      <c r="E1" s="151"/>
      <c r="F1" s="151"/>
      <c r="G1" s="151"/>
      <c r="H1" s="151"/>
      <c r="I1" s="151"/>
      <c r="J1" s="151"/>
    </row>
    <row r="2" spans="2:12" s="22" customFormat="1" ht="24.95" customHeight="1">
      <c r="B2" s="51" t="s">
        <v>22</v>
      </c>
      <c r="C2" s="87" t="s">
        <v>1</v>
      </c>
      <c r="D2" s="52" t="s">
        <v>5</v>
      </c>
      <c r="E2" s="35" t="s">
        <v>33</v>
      </c>
      <c r="F2" s="59" t="s">
        <v>25</v>
      </c>
      <c r="G2" s="85" t="s">
        <v>26</v>
      </c>
      <c r="H2" s="35" t="s">
        <v>2</v>
      </c>
      <c r="I2" s="35" t="s">
        <v>9</v>
      </c>
      <c r="J2" s="36" t="s">
        <v>0</v>
      </c>
    </row>
    <row r="3" spans="2:12" s="22" customFormat="1" ht="24.95" customHeight="1">
      <c r="B3" s="46" t="s">
        <v>23</v>
      </c>
      <c r="C3" s="88"/>
      <c r="D3" s="53"/>
      <c r="E3" s="63">
        <f>COUNTA(E4:E397)</f>
        <v>14</v>
      </c>
      <c r="F3" s="38"/>
      <c r="G3" s="86">
        <f>SUM(G4:G38)</f>
        <v>2127000</v>
      </c>
      <c r="H3" s="37"/>
      <c r="I3" s="37"/>
      <c r="J3" s="40"/>
    </row>
    <row r="4" spans="2:12" s="18" customFormat="1" ht="23.25" customHeight="1">
      <c r="B4" s="47">
        <v>1</v>
      </c>
      <c r="C4" s="136">
        <v>46055</v>
      </c>
      <c r="D4" s="105" t="s">
        <v>62</v>
      </c>
      <c r="E4" s="106" t="s">
        <v>29</v>
      </c>
      <c r="F4" s="106">
        <v>6</v>
      </c>
      <c r="G4" s="107">
        <v>106500</v>
      </c>
      <c r="H4" s="104" t="s">
        <v>63</v>
      </c>
      <c r="I4" s="108" t="s">
        <v>36</v>
      </c>
      <c r="J4" s="115"/>
      <c r="L4" s="34"/>
    </row>
    <row r="5" spans="2:12" s="18" customFormat="1" ht="23.25" customHeight="1">
      <c r="B5" s="47">
        <v>2</v>
      </c>
      <c r="C5" s="136">
        <v>46056</v>
      </c>
      <c r="D5" s="109">
        <v>0.76041666666666663</v>
      </c>
      <c r="E5" s="106" t="s">
        <v>29</v>
      </c>
      <c r="F5" s="110">
        <v>4</v>
      </c>
      <c r="G5" s="107">
        <v>89500</v>
      </c>
      <c r="H5" s="104" t="s">
        <v>64</v>
      </c>
      <c r="I5" s="108" t="s">
        <v>36</v>
      </c>
      <c r="J5" s="116">
        <v>2705</v>
      </c>
      <c r="L5" s="34"/>
    </row>
    <row r="6" spans="2:12" s="18" customFormat="1" ht="23.25" customHeight="1">
      <c r="B6" s="47">
        <v>3</v>
      </c>
      <c r="C6" s="136">
        <v>46057</v>
      </c>
      <c r="D6" s="109">
        <v>0.80555555555555547</v>
      </c>
      <c r="E6" s="111" t="s">
        <v>28</v>
      </c>
      <c r="F6" s="110">
        <v>7</v>
      </c>
      <c r="G6" s="107">
        <v>140000</v>
      </c>
      <c r="H6" s="104" t="s">
        <v>65</v>
      </c>
      <c r="I6" s="108" t="s">
        <v>36</v>
      </c>
      <c r="J6" s="116">
        <v>2705</v>
      </c>
      <c r="L6" s="34"/>
    </row>
    <row r="7" spans="2:12" s="18" customFormat="1" ht="23.25" customHeight="1">
      <c r="B7" s="47">
        <v>4</v>
      </c>
      <c r="C7" s="136">
        <v>46058</v>
      </c>
      <c r="D7" s="109">
        <v>0.80972222222222223</v>
      </c>
      <c r="E7" s="111" t="s">
        <v>28</v>
      </c>
      <c r="F7" s="112">
        <v>10</v>
      </c>
      <c r="G7" s="107">
        <v>353000</v>
      </c>
      <c r="H7" s="104" t="s">
        <v>66</v>
      </c>
      <c r="I7" s="108" t="s">
        <v>36</v>
      </c>
      <c r="J7" s="116">
        <v>2705</v>
      </c>
      <c r="L7" s="34"/>
    </row>
    <row r="8" spans="2:12" s="18" customFormat="1" ht="23.25" customHeight="1">
      <c r="B8" s="47">
        <v>5</v>
      </c>
      <c r="C8" s="136">
        <v>46059</v>
      </c>
      <c r="D8" s="109">
        <v>0.52708333333333335</v>
      </c>
      <c r="E8" s="111" t="s">
        <v>28</v>
      </c>
      <c r="F8" s="110">
        <v>8</v>
      </c>
      <c r="G8" s="107">
        <v>91000</v>
      </c>
      <c r="H8" s="104" t="s">
        <v>45</v>
      </c>
      <c r="I8" s="108" t="s">
        <v>36</v>
      </c>
      <c r="J8" s="116">
        <v>2705</v>
      </c>
      <c r="L8" s="34"/>
    </row>
    <row r="9" spans="2:12" s="18" customFormat="1" ht="23.25" customHeight="1">
      <c r="B9" s="47">
        <v>6</v>
      </c>
      <c r="C9" s="136">
        <v>46063</v>
      </c>
      <c r="D9" s="109">
        <v>0.51527777777777783</v>
      </c>
      <c r="E9" s="111" t="s">
        <v>28</v>
      </c>
      <c r="F9" s="110">
        <v>10</v>
      </c>
      <c r="G9" s="107">
        <v>156000</v>
      </c>
      <c r="H9" s="104" t="s">
        <v>67</v>
      </c>
      <c r="I9" s="108" t="s">
        <v>36</v>
      </c>
      <c r="J9" s="116"/>
      <c r="L9" s="34"/>
    </row>
    <row r="10" spans="2:12" s="18" customFormat="1" ht="23.25" customHeight="1">
      <c r="B10" s="47">
        <v>7</v>
      </c>
      <c r="C10" s="136">
        <v>46063</v>
      </c>
      <c r="D10" s="109">
        <v>0.82638888888888884</v>
      </c>
      <c r="E10" s="111" t="s">
        <v>30</v>
      </c>
      <c r="F10" s="110">
        <v>5</v>
      </c>
      <c r="G10" s="107">
        <v>160500</v>
      </c>
      <c r="H10" s="104" t="s">
        <v>47</v>
      </c>
      <c r="I10" s="108" t="s">
        <v>36</v>
      </c>
      <c r="J10" s="116">
        <v>2705</v>
      </c>
      <c r="L10" s="34"/>
    </row>
    <row r="11" spans="2:12" s="18" customFormat="1" ht="23.25" customHeight="1">
      <c r="B11" s="47">
        <v>8</v>
      </c>
      <c r="C11" s="136">
        <v>46065</v>
      </c>
      <c r="D11" s="109" t="s">
        <v>68</v>
      </c>
      <c r="E11" s="111" t="s">
        <v>30</v>
      </c>
      <c r="F11" s="110">
        <v>13</v>
      </c>
      <c r="G11" s="107">
        <v>207000</v>
      </c>
      <c r="H11" s="104" t="s">
        <v>44</v>
      </c>
      <c r="I11" s="108" t="s">
        <v>36</v>
      </c>
      <c r="J11" s="116"/>
      <c r="L11" s="34"/>
    </row>
    <row r="12" spans="2:12" s="18" customFormat="1" ht="23.25" customHeight="1">
      <c r="B12" s="47">
        <v>9</v>
      </c>
      <c r="C12" s="136">
        <v>46066</v>
      </c>
      <c r="D12" s="109">
        <v>0.50902777777777775</v>
      </c>
      <c r="E12" s="111" t="s">
        <v>28</v>
      </c>
      <c r="F12" s="110">
        <v>25</v>
      </c>
      <c r="G12" s="107">
        <v>261000</v>
      </c>
      <c r="H12" s="104" t="s">
        <v>69</v>
      </c>
      <c r="I12" s="113" t="s">
        <v>36</v>
      </c>
      <c r="J12" s="116"/>
      <c r="L12" s="34"/>
    </row>
    <row r="13" spans="2:12" s="18" customFormat="1" ht="23.25" customHeight="1">
      <c r="B13" s="47">
        <v>10</v>
      </c>
      <c r="C13" s="136">
        <v>46072</v>
      </c>
      <c r="D13" s="109">
        <v>0.52361111111111114</v>
      </c>
      <c r="E13" s="111" t="s">
        <v>28</v>
      </c>
      <c r="F13" s="110">
        <v>10</v>
      </c>
      <c r="G13" s="107">
        <v>81000</v>
      </c>
      <c r="H13" s="104" t="s">
        <v>70</v>
      </c>
      <c r="I13" s="113" t="s">
        <v>36</v>
      </c>
      <c r="J13" s="116"/>
      <c r="L13" s="34"/>
    </row>
    <row r="14" spans="2:12" s="18" customFormat="1" ht="23.25" customHeight="1">
      <c r="B14" s="47">
        <v>11</v>
      </c>
      <c r="C14" s="136">
        <v>46073</v>
      </c>
      <c r="D14" s="109" t="s">
        <v>71</v>
      </c>
      <c r="E14" s="106" t="s">
        <v>29</v>
      </c>
      <c r="F14" s="110">
        <v>8</v>
      </c>
      <c r="G14" s="114">
        <v>201300</v>
      </c>
      <c r="H14" s="104" t="s">
        <v>72</v>
      </c>
      <c r="I14" s="113" t="s">
        <v>36</v>
      </c>
      <c r="J14" s="116"/>
      <c r="L14" s="34"/>
    </row>
    <row r="15" spans="2:12" s="18" customFormat="1" ht="23.25" customHeight="1">
      <c r="B15" s="47">
        <v>12</v>
      </c>
      <c r="C15" s="136">
        <v>46076</v>
      </c>
      <c r="D15" s="109" t="s">
        <v>73</v>
      </c>
      <c r="E15" s="111" t="s">
        <v>30</v>
      </c>
      <c r="F15" s="110">
        <v>5</v>
      </c>
      <c r="G15" s="114">
        <v>86200</v>
      </c>
      <c r="H15" s="104" t="s">
        <v>74</v>
      </c>
      <c r="I15" s="113" t="s">
        <v>36</v>
      </c>
      <c r="J15" s="116">
        <v>2705</v>
      </c>
      <c r="L15" s="34"/>
    </row>
    <row r="16" spans="2:12" s="18" customFormat="1" ht="23.25" customHeight="1">
      <c r="B16" s="47">
        <v>13</v>
      </c>
      <c r="C16" s="136">
        <v>46078</v>
      </c>
      <c r="D16" s="109">
        <v>0.5229166666666667</v>
      </c>
      <c r="E16" s="111" t="s">
        <v>28</v>
      </c>
      <c r="F16" s="110">
        <v>6</v>
      </c>
      <c r="G16" s="107">
        <v>50000</v>
      </c>
      <c r="H16" s="104" t="s">
        <v>59</v>
      </c>
      <c r="I16" s="113" t="s">
        <v>36</v>
      </c>
      <c r="J16" s="116">
        <v>2705</v>
      </c>
      <c r="L16" s="34"/>
    </row>
    <row r="17" spans="2:12" s="18" customFormat="1" ht="23.25" customHeight="1" thickBot="1">
      <c r="B17" s="48">
        <v>14</v>
      </c>
      <c r="C17" s="117">
        <v>46080</v>
      </c>
      <c r="D17" s="118">
        <v>0.8027777777777777</v>
      </c>
      <c r="E17" s="119" t="s">
        <v>30</v>
      </c>
      <c r="F17" s="119">
        <v>9</v>
      </c>
      <c r="G17" s="120">
        <v>144000</v>
      </c>
      <c r="H17" s="119" t="s">
        <v>75</v>
      </c>
      <c r="I17" s="121" t="s">
        <v>36</v>
      </c>
      <c r="J17" s="122"/>
      <c r="L17" s="34"/>
    </row>
  </sheetData>
  <mergeCells count="1">
    <mergeCell ref="B1:J1"/>
  </mergeCells>
  <phoneticPr fontId="2" type="noConversion"/>
  <printOptions horizontalCentered="1" verticalCentered="1"/>
  <pageMargins left="0.25" right="0.25" top="0.75" bottom="0.75" header="0.3" footer="0.3"/>
  <pageSetup paperSize="9" scale="84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L19"/>
  <sheetViews>
    <sheetView zoomScaleNormal="100" zoomScaleSheetLayoutView="85" workbookViewId="0">
      <selection activeCell="D26" sqref="D26"/>
    </sheetView>
  </sheetViews>
  <sheetFormatPr defaultRowHeight="13.5"/>
  <cols>
    <col min="1" max="1" width="1.77734375" customWidth="1"/>
    <col min="2" max="2" width="5.77734375" customWidth="1"/>
    <col min="3" max="3" width="11.88671875" customWidth="1"/>
    <col min="4" max="4" width="10.77734375" customWidth="1"/>
    <col min="5" max="5" width="45.77734375" customWidth="1"/>
    <col min="6" max="6" width="7.77734375" customWidth="1"/>
    <col min="7" max="7" width="13.77734375" customWidth="1"/>
    <col min="8" max="8" width="35.77734375" style="1" customWidth="1"/>
    <col min="9" max="9" width="10.77734375" style="1" customWidth="1"/>
    <col min="10" max="10" width="10.77734375" style="2" customWidth="1"/>
    <col min="12" max="12" width="9.88671875" bestFit="1" customWidth="1"/>
  </cols>
  <sheetData>
    <row r="1" spans="2:12" ht="45" customHeight="1" thickBot="1">
      <c r="B1" s="152" t="s">
        <v>12</v>
      </c>
      <c r="C1" s="152"/>
      <c r="D1" s="152"/>
      <c r="E1" s="152"/>
      <c r="F1" s="152"/>
      <c r="G1" s="152"/>
      <c r="H1" s="152"/>
      <c r="I1" s="152"/>
      <c r="J1" s="152"/>
    </row>
    <row r="2" spans="2:12" s="3" customFormat="1" ht="24.95" customHeight="1">
      <c r="B2" s="51" t="s">
        <v>22</v>
      </c>
      <c r="C2" s="49" t="s">
        <v>1</v>
      </c>
      <c r="D2" s="35" t="s">
        <v>5</v>
      </c>
      <c r="E2" s="35" t="s">
        <v>33</v>
      </c>
      <c r="F2" s="59" t="s">
        <v>25</v>
      </c>
      <c r="G2" s="59" t="s">
        <v>26</v>
      </c>
      <c r="H2" s="35" t="s">
        <v>2</v>
      </c>
      <c r="I2" s="35" t="s">
        <v>9</v>
      </c>
      <c r="J2" s="36" t="s">
        <v>0</v>
      </c>
    </row>
    <row r="3" spans="2:12" s="3" customFormat="1" ht="24.95" customHeight="1">
      <c r="B3" s="46" t="s">
        <v>23</v>
      </c>
      <c r="C3" s="50"/>
      <c r="D3" s="37"/>
      <c r="E3" s="63">
        <f>COUNTA(E4:E380)</f>
        <v>16</v>
      </c>
      <c r="F3" s="38"/>
      <c r="G3" s="39">
        <f>SUM(G4:G20)</f>
        <v>1214000</v>
      </c>
      <c r="H3" s="37"/>
      <c r="I3" s="37"/>
      <c r="J3" s="40"/>
    </row>
    <row r="4" spans="2:12" s="18" customFormat="1" ht="23.25" customHeight="1">
      <c r="B4" s="47">
        <v>1</v>
      </c>
      <c r="C4" s="136">
        <v>46055</v>
      </c>
      <c r="D4" s="109">
        <v>0.52361111111111114</v>
      </c>
      <c r="E4" s="110" t="s">
        <v>48</v>
      </c>
      <c r="F4" s="110">
        <v>2</v>
      </c>
      <c r="G4" s="107">
        <v>24000</v>
      </c>
      <c r="H4" s="104" t="s">
        <v>76</v>
      </c>
      <c r="I4" s="113" t="s">
        <v>36</v>
      </c>
      <c r="J4" s="116"/>
      <c r="L4" s="34"/>
    </row>
    <row r="5" spans="2:12" s="103" customFormat="1" ht="23.25" customHeight="1">
      <c r="B5" s="47">
        <v>2</v>
      </c>
      <c r="C5" s="136">
        <v>46056</v>
      </c>
      <c r="D5" s="109">
        <v>0.54236111111111118</v>
      </c>
      <c r="E5" s="110" t="s">
        <v>28</v>
      </c>
      <c r="F5" s="110">
        <v>4</v>
      </c>
      <c r="G5" s="107">
        <v>52000</v>
      </c>
      <c r="H5" s="104" t="s">
        <v>77</v>
      </c>
      <c r="I5" s="113" t="s">
        <v>36</v>
      </c>
      <c r="J5" s="116"/>
    </row>
    <row r="6" spans="2:12" s="103" customFormat="1" ht="23.25" customHeight="1">
      <c r="B6" s="47">
        <v>3</v>
      </c>
      <c r="C6" s="136">
        <v>46056</v>
      </c>
      <c r="D6" s="109">
        <v>0.82986111111111116</v>
      </c>
      <c r="E6" s="110" t="s">
        <v>29</v>
      </c>
      <c r="F6" s="110">
        <v>4</v>
      </c>
      <c r="G6" s="107">
        <v>61000</v>
      </c>
      <c r="H6" s="104" t="s">
        <v>46</v>
      </c>
      <c r="I6" s="113" t="s">
        <v>36</v>
      </c>
      <c r="J6" s="116"/>
    </row>
    <row r="7" spans="2:12" s="103" customFormat="1" ht="23.25" customHeight="1">
      <c r="B7" s="47">
        <v>4</v>
      </c>
      <c r="C7" s="136">
        <v>46057</v>
      </c>
      <c r="D7" s="109">
        <v>0.8305555555555556</v>
      </c>
      <c r="E7" s="110" t="s">
        <v>48</v>
      </c>
      <c r="F7" s="110">
        <v>3</v>
      </c>
      <c r="G7" s="107">
        <v>36000</v>
      </c>
      <c r="H7" s="104" t="s">
        <v>78</v>
      </c>
      <c r="I7" s="113" t="s">
        <v>36</v>
      </c>
      <c r="J7" s="116"/>
    </row>
    <row r="8" spans="2:12" s="103" customFormat="1" ht="23.25" customHeight="1">
      <c r="B8" s="47">
        <v>5</v>
      </c>
      <c r="C8" s="136">
        <v>46059</v>
      </c>
      <c r="D8" s="109">
        <v>0.8965277777777777</v>
      </c>
      <c r="E8" s="110" t="s">
        <v>28</v>
      </c>
      <c r="F8" s="110">
        <v>4</v>
      </c>
      <c r="G8" s="107">
        <v>68000</v>
      </c>
      <c r="H8" s="104" t="s">
        <v>79</v>
      </c>
      <c r="I8" s="113" t="s">
        <v>36</v>
      </c>
      <c r="J8" s="116"/>
    </row>
    <row r="9" spans="2:12" s="103" customFormat="1" ht="23.25" customHeight="1">
      <c r="B9" s="47">
        <v>6</v>
      </c>
      <c r="C9" s="136">
        <v>46062</v>
      </c>
      <c r="D9" s="109">
        <v>0.87222222222222223</v>
      </c>
      <c r="E9" s="110" t="s">
        <v>28</v>
      </c>
      <c r="F9" s="110">
        <v>6</v>
      </c>
      <c r="G9" s="107">
        <v>160000</v>
      </c>
      <c r="H9" s="104" t="s">
        <v>80</v>
      </c>
      <c r="I9" s="113" t="s">
        <v>36</v>
      </c>
      <c r="J9" s="116"/>
    </row>
    <row r="10" spans="2:12" s="103" customFormat="1" ht="23.25" customHeight="1">
      <c r="B10" s="47">
        <v>7</v>
      </c>
      <c r="C10" s="136">
        <v>46063</v>
      </c>
      <c r="D10" s="109">
        <v>0.56180555555555556</v>
      </c>
      <c r="E10" s="110" t="s">
        <v>48</v>
      </c>
      <c r="F10" s="110">
        <v>3</v>
      </c>
      <c r="G10" s="107">
        <v>33000</v>
      </c>
      <c r="H10" s="104" t="s">
        <v>81</v>
      </c>
      <c r="I10" s="113" t="s">
        <v>36</v>
      </c>
      <c r="J10" s="116"/>
    </row>
    <row r="11" spans="2:12" s="103" customFormat="1" ht="23.25" customHeight="1">
      <c r="B11" s="47">
        <v>8</v>
      </c>
      <c r="C11" s="136">
        <v>46064</v>
      </c>
      <c r="D11" s="109">
        <v>0.63958333333333328</v>
      </c>
      <c r="E11" s="110" t="s">
        <v>82</v>
      </c>
      <c r="F11" s="110">
        <v>4</v>
      </c>
      <c r="G11" s="107">
        <v>14000</v>
      </c>
      <c r="H11" s="104" t="s">
        <v>83</v>
      </c>
      <c r="I11" s="113" t="s">
        <v>36</v>
      </c>
      <c r="J11" s="116"/>
    </row>
    <row r="12" spans="2:12" s="103" customFormat="1" ht="23.25" customHeight="1">
      <c r="B12" s="47">
        <v>9</v>
      </c>
      <c r="C12" s="136">
        <v>46065</v>
      </c>
      <c r="D12" s="109">
        <v>0.51180555555555551</v>
      </c>
      <c r="E12" s="110" t="s">
        <v>48</v>
      </c>
      <c r="F12" s="110">
        <v>6</v>
      </c>
      <c r="G12" s="107">
        <v>166000</v>
      </c>
      <c r="H12" s="104" t="s">
        <v>84</v>
      </c>
      <c r="I12" s="113" t="s">
        <v>36</v>
      </c>
      <c r="J12" s="116"/>
    </row>
    <row r="13" spans="2:12" s="103" customFormat="1" ht="23.25" customHeight="1">
      <c r="B13" s="47">
        <v>10</v>
      </c>
      <c r="C13" s="136">
        <v>46065</v>
      </c>
      <c r="D13" s="109">
        <v>0.75555555555555554</v>
      </c>
      <c r="E13" s="110" t="s">
        <v>28</v>
      </c>
      <c r="F13" s="110">
        <v>3</v>
      </c>
      <c r="G13" s="107">
        <v>43000</v>
      </c>
      <c r="H13" s="104" t="s">
        <v>85</v>
      </c>
      <c r="I13" s="113" t="s">
        <v>36</v>
      </c>
      <c r="J13" s="116"/>
    </row>
    <row r="14" spans="2:12" s="103" customFormat="1" ht="23.25" customHeight="1">
      <c r="B14" s="47">
        <v>11</v>
      </c>
      <c r="C14" s="136">
        <v>46066</v>
      </c>
      <c r="D14" s="109">
        <v>0.57638888888888895</v>
      </c>
      <c r="E14" s="110" t="s">
        <v>28</v>
      </c>
      <c r="F14" s="110">
        <v>6</v>
      </c>
      <c r="G14" s="107">
        <v>66000</v>
      </c>
      <c r="H14" s="104" t="s">
        <v>86</v>
      </c>
      <c r="I14" s="113" t="s">
        <v>36</v>
      </c>
      <c r="J14" s="116"/>
    </row>
    <row r="15" spans="2:12" s="103" customFormat="1" ht="23.25" customHeight="1">
      <c r="B15" s="47">
        <v>12</v>
      </c>
      <c r="C15" s="136">
        <v>46066</v>
      </c>
      <c r="D15" s="109">
        <v>0.81597222222222221</v>
      </c>
      <c r="E15" s="110" t="s">
        <v>48</v>
      </c>
      <c r="F15" s="110">
        <v>15</v>
      </c>
      <c r="G15" s="107">
        <v>203000</v>
      </c>
      <c r="H15" s="104" t="s">
        <v>87</v>
      </c>
      <c r="I15" s="113" t="s">
        <v>36</v>
      </c>
      <c r="J15" s="116"/>
    </row>
    <row r="16" spans="2:12" s="103" customFormat="1" ht="23.25" customHeight="1">
      <c r="B16" s="47">
        <v>13</v>
      </c>
      <c r="C16" s="136">
        <v>46072</v>
      </c>
      <c r="D16" s="109">
        <v>0.53125</v>
      </c>
      <c r="E16" s="110" t="s">
        <v>28</v>
      </c>
      <c r="F16" s="110">
        <v>2</v>
      </c>
      <c r="G16" s="107">
        <v>36000</v>
      </c>
      <c r="H16" s="104" t="s">
        <v>88</v>
      </c>
      <c r="I16" s="113" t="s">
        <v>36</v>
      </c>
      <c r="J16" s="116"/>
    </row>
    <row r="17" spans="2:10" s="103" customFormat="1" ht="23.25" customHeight="1">
      <c r="B17" s="47">
        <v>14</v>
      </c>
      <c r="C17" s="136">
        <v>46073</v>
      </c>
      <c r="D17" s="109">
        <v>0.86388888888888893</v>
      </c>
      <c r="E17" s="110" t="s">
        <v>48</v>
      </c>
      <c r="F17" s="110">
        <v>10</v>
      </c>
      <c r="G17" s="107">
        <v>129000</v>
      </c>
      <c r="H17" s="104" t="s">
        <v>89</v>
      </c>
      <c r="I17" s="113" t="s">
        <v>36</v>
      </c>
      <c r="J17" s="116"/>
    </row>
    <row r="18" spans="2:10" s="103" customFormat="1" ht="23.25" customHeight="1">
      <c r="B18" s="47">
        <v>15</v>
      </c>
      <c r="C18" s="136">
        <v>46077</v>
      </c>
      <c r="D18" s="109">
        <v>0.73749999999999993</v>
      </c>
      <c r="E18" s="110" t="s">
        <v>90</v>
      </c>
      <c r="F18" s="110">
        <v>4</v>
      </c>
      <c r="G18" s="107">
        <v>60000</v>
      </c>
      <c r="H18" s="104" t="s">
        <v>91</v>
      </c>
      <c r="I18" s="113" t="s">
        <v>36</v>
      </c>
      <c r="J18" s="116"/>
    </row>
    <row r="19" spans="2:10" s="103" customFormat="1" ht="23.25" customHeight="1" thickBot="1">
      <c r="B19" s="48">
        <v>16</v>
      </c>
      <c r="C19" s="142">
        <v>46078</v>
      </c>
      <c r="D19" s="138">
        <v>0.77222222222222225</v>
      </c>
      <c r="E19" s="139" t="s">
        <v>90</v>
      </c>
      <c r="F19" s="139">
        <v>3</v>
      </c>
      <c r="G19" s="140">
        <v>63000</v>
      </c>
      <c r="H19" s="137" t="s">
        <v>92</v>
      </c>
      <c r="I19" s="121" t="s">
        <v>36</v>
      </c>
      <c r="J19" s="141"/>
    </row>
  </sheetData>
  <mergeCells count="1">
    <mergeCell ref="B1:J1"/>
  </mergeCells>
  <phoneticPr fontId="2" type="noConversion"/>
  <printOptions horizontalCentered="1" verticalCentered="1"/>
  <pageMargins left="0.25" right="0.25" top="0.75" bottom="0.75" header="0.3" footer="0.3"/>
  <pageSetup paperSize="9" scale="78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11"/>
  <sheetViews>
    <sheetView zoomScaleNormal="100" zoomScaleSheetLayoutView="80" workbookViewId="0">
      <selection activeCell="B1" sqref="B1:J1"/>
    </sheetView>
  </sheetViews>
  <sheetFormatPr defaultRowHeight="13.5"/>
  <cols>
    <col min="1" max="1" width="1.77734375" customWidth="1"/>
    <col min="2" max="2" width="5.77734375" style="7" customWidth="1"/>
    <col min="3" max="4" width="10.77734375" customWidth="1"/>
    <col min="5" max="5" width="45.77734375" customWidth="1"/>
    <col min="6" max="6" width="7.77734375" customWidth="1"/>
    <col min="7" max="7" width="13.77734375" customWidth="1"/>
    <col min="8" max="8" width="35.77734375" style="1" customWidth="1"/>
    <col min="9" max="9" width="10.77734375" style="1" customWidth="1"/>
    <col min="10" max="10" width="10.77734375" style="2" customWidth="1"/>
    <col min="13" max="13" width="10.109375" customWidth="1"/>
    <col min="14" max="14" width="27.33203125" customWidth="1"/>
  </cols>
  <sheetData>
    <row r="1" spans="2:10" ht="45" customHeight="1" thickBot="1">
      <c r="B1" s="151" t="s">
        <v>13</v>
      </c>
      <c r="C1" s="151"/>
      <c r="D1" s="151"/>
      <c r="E1" s="151"/>
      <c r="F1" s="151"/>
      <c r="G1" s="151"/>
      <c r="H1" s="151"/>
      <c r="I1" s="151"/>
      <c r="J1" s="151"/>
    </row>
    <row r="2" spans="2:10" s="33" customFormat="1" ht="24" customHeight="1">
      <c r="B2" s="51" t="s">
        <v>22</v>
      </c>
      <c r="C2" s="59" t="s">
        <v>1</v>
      </c>
      <c r="D2" s="59" t="s">
        <v>5</v>
      </c>
      <c r="E2" s="59" t="s">
        <v>33</v>
      </c>
      <c r="F2" s="59" t="s">
        <v>25</v>
      </c>
      <c r="G2" s="59" t="s">
        <v>26</v>
      </c>
      <c r="H2" s="59" t="s">
        <v>2</v>
      </c>
      <c r="I2" s="59" t="s">
        <v>9</v>
      </c>
      <c r="J2" s="60" t="s">
        <v>0</v>
      </c>
    </row>
    <row r="3" spans="2:10" s="33" customFormat="1" ht="24.95" customHeight="1">
      <c r="B3" s="46" t="s">
        <v>19</v>
      </c>
      <c r="C3" s="50"/>
      <c r="D3" s="37"/>
      <c r="E3" s="63">
        <f>COUNTA(E4:E393)</f>
        <v>7</v>
      </c>
      <c r="F3" s="38"/>
      <c r="G3" s="39">
        <f>SUM(G4:G33)</f>
        <v>1797400</v>
      </c>
      <c r="H3" s="37"/>
      <c r="I3" s="37"/>
      <c r="J3" s="40"/>
    </row>
    <row r="4" spans="2:10" s="33" customFormat="1" ht="24.95" customHeight="1">
      <c r="B4" s="83">
        <v>1</v>
      </c>
      <c r="C4" s="154">
        <v>46055</v>
      </c>
      <c r="D4" s="4" t="s">
        <v>157</v>
      </c>
      <c r="E4" s="4" t="s">
        <v>31</v>
      </c>
      <c r="F4" s="4" t="s">
        <v>50</v>
      </c>
      <c r="G4" s="28">
        <v>492000</v>
      </c>
      <c r="H4" s="4" t="s">
        <v>158</v>
      </c>
      <c r="I4" s="26" t="s">
        <v>167</v>
      </c>
      <c r="J4" s="71"/>
    </row>
    <row r="5" spans="2:10" s="33" customFormat="1" ht="24.95" customHeight="1">
      <c r="B5" s="83">
        <v>2</v>
      </c>
      <c r="C5" s="154">
        <v>46059</v>
      </c>
      <c r="D5" s="4" t="s">
        <v>169</v>
      </c>
      <c r="E5" s="4" t="s">
        <v>32</v>
      </c>
      <c r="F5" s="4" t="s">
        <v>51</v>
      </c>
      <c r="G5" s="28">
        <v>260500</v>
      </c>
      <c r="H5" s="4" t="s">
        <v>168</v>
      </c>
      <c r="I5" s="26" t="s">
        <v>167</v>
      </c>
      <c r="J5" s="71"/>
    </row>
    <row r="6" spans="2:10" s="33" customFormat="1" ht="24.95" customHeight="1">
      <c r="B6" s="83">
        <v>3</v>
      </c>
      <c r="C6" s="154">
        <v>46063</v>
      </c>
      <c r="D6" s="4" t="s">
        <v>159</v>
      </c>
      <c r="E6" s="4" t="s">
        <v>32</v>
      </c>
      <c r="F6" s="4" t="s">
        <v>160</v>
      </c>
      <c r="G6" s="28">
        <v>496000</v>
      </c>
      <c r="H6" s="4" t="s">
        <v>161</v>
      </c>
      <c r="I6" s="26" t="s">
        <v>167</v>
      </c>
      <c r="J6" s="71"/>
    </row>
    <row r="7" spans="2:10" s="33" customFormat="1" ht="24.95" customHeight="1">
      <c r="B7" s="83">
        <v>4</v>
      </c>
      <c r="C7" s="154">
        <v>46066</v>
      </c>
      <c r="D7" s="4" t="s">
        <v>171</v>
      </c>
      <c r="E7" s="4" t="s">
        <v>32</v>
      </c>
      <c r="F7" s="4" t="s">
        <v>162</v>
      </c>
      <c r="G7" s="28">
        <v>199400</v>
      </c>
      <c r="H7" s="4" t="s">
        <v>170</v>
      </c>
      <c r="I7" s="26" t="s">
        <v>167</v>
      </c>
      <c r="J7" s="71"/>
    </row>
    <row r="8" spans="2:10" s="33" customFormat="1" ht="24.95" customHeight="1">
      <c r="B8" s="83">
        <v>5</v>
      </c>
      <c r="C8" s="154">
        <v>46072</v>
      </c>
      <c r="D8" s="4" t="s">
        <v>163</v>
      </c>
      <c r="E8" s="4" t="s">
        <v>32</v>
      </c>
      <c r="F8" s="4" t="s">
        <v>164</v>
      </c>
      <c r="G8" s="28">
        <v>128000</v>
      </c>
      <c r="H8" s="4" t="s">
        <v>165</v>
      </c>
      <c r="I8" s="26" t="s">
        <v>167</v>
      </c>
      <c r="J8" s="71"/>
    </row>
    <row r="9" spans="2:10" s="33" customFormat="1" ht="24.95" customHeight="1">
      <c r="B9" s="83">
        <v>6</v>
      </c>
      <c r="C9" s="154">
        <v>46076</v>
      </c>
      <c r="D9" s="4" t="s">
        <v>173</v>
      </c>
      <c r="E9" s="4" t="s">
        <v>32</v>
      </c>
      <c r="F9" s="4" t="s">
        <v>49</v>
      </c>
      <c r="G9" s="28">
        <v>81500</v>
      </c>
      <c r="H9" s="4" t="s">
        <v>172</v>
      </c>
      <c r="I9" s="26" t="s">
        <v>167</v>
      </c>
      <c r="J9" s="71"/>
    </row>
    <row r="10" spans="2:10" s="33" customFormat="1" ht="24.95" customHeight="1" thickBot="1">
      <c r="B10" s="84">
        <v>7</v>
      </c>
      <c r="C10" s="155">
        <v>46080</v>
      </c>
      <c r="D10" s="27" t="s">
        <v>175</v>
      </c>
      <c r="E10" s="27" t="s">
        <v>32</v>
      </c>
      <c r="F10" s="27" t="s">
        <v>166</v>
      </c>
      <c r="G10" s="32">
        <v>140000</v>
      </c>
      <c r="H10" s="27" t="s">
        <v>174</v>
      </c>
      <c r="I10" s="72" t="s">
        <v>167</v>
      </c>
      <c r="J10" s="70"/>
    </row>
    <row r="11" spans="2:10">
      <c r="C11" s="92"/>
    </row>
  </sheetData>
  <mergeCells count="1">
    <mergeCell ref="B1:J1"/>
  </mergeCells>
  <phoneticPr fontId="2" type="noConversion"/>
  <printOptions horizontalCentered="1" verticalCentered="1"/>
  <pageMargins left="0.39370078740157483" right="0.27559055118110237" top="0.98425196850393704" bottom="4.34" header="0.51181102362204722" footer="0.51181102362204722"/>
  <pageSetup paperSize="9" scale="56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14"/>
  <sheetViews>
    <sheetView zoomScaleNormal="100" zoomScaleSheetLayoutView="80" workbookViewId="0">
      <selection activeCell="B1" sqref="B1:J1"/>
    </sheetView>
  </sheetViews>
  <sheetFormatPr defaultRowHeight="13.5"/>
  <cols>
    <col min="1" max="1" width="1.77734375" customWidth="1"/>
    <col min="2" max="2" width="5.77734375" style="7" customWidth="1"/>
    <col min="3" max="4" width="10.77734375" customWidth="1"/>
    <col min="5" max="5" width="45.77734375" customWidth="1"/>
    <col min="6" max="6" width="7.77734375" customWidth="1"/>
    <col min="7" max="7" width="13.77734375" style="29" customWidth="1"/>
    <col min="8" max="8" width="35.77734375" style="1" customWidth="1"/>
    <col min="9" max="10" width="10.77734375" style="1" customWidth="1"/>
    <col min="11" max="11" width="10.109375" customWidth="1"/>
    <col min="12" max="12" width="27.33203125" customWidth="1"/>
  </cols>
  <sheetData>
    <row r="1" spans="2:10" ht="45" customHeight="1" thickBot="1">
      <c r="B1" s="151" t="s">
        <v>14</v>
      </c>
      <c r="C1" s="151"/>
      <c r="D1" s="151"/>
      <c r="E1" s="151"/>
      <c r="F1" s="151"/>
      <c r="G1" s="151"/>
      <c r="H1" s="151"/>
      <c r="I1" s="151"/>
      <c r="J1" s="151"/>
    </row>
    <row r="2" spans="2:10" s="3" customFormat="1" ht="24.95" customHeight="1">
      <c r="B2" s="51" t="s">
        <v>22</v>
      </c>
      <c r="C2" s="35" t="s">
        <v>3</v>
      </c>
      <c r="D2" s="35" t="s">
        <v>5</v>
      </c>
      <c r="E2" s="35" t="s">
        <v>34</v>
      </c>
      <c r="F2" s="35" t="s">
        <v>6</v>
      </c>
      <c r="G2" s="61" t="s">
        <v>7</v>
      </c>
      <c r="H2" s="35" t="s">
        <v>4</v>
      </c>
      <c r="I2" s="35" t="s">
        <v>9</v>
      </c>
      <c r="J2" s="36" t="s">
        <v>17</v>
      </c>
    </row>
    <row r="3" spans="2:10" s="3" customFormat="1" ht="24.95" customHeight="1">
      <c r="B3" s="46" t="s">
        <v>19</v>
      </c>
      <c r="C3" s="37"/>
      <c r="D3" s="37"/>
      <c r="E3" s="63">
        <f>COUNTA(E4:E397)</f>
        <v>11</v>
      </c>
      <c r="F3" s="37"/>
      <c r="G3" s="44">
        <f>SUM(G4:G89)</f>
        <v>1010400</v>
      </c>
      <c r="H3" s="37"/>
      <c r="I3" s="37"/>
      <c r="J3" s="40"/>
    </row>
    <row r="4" spans="2:10" ht="24.95" customHeight="1">
      <c r="B4" s="47">
        <v>1</v>
      </c>
      <c r="C4" s="123">
        <v>46055</v>
      </c>
      <c r="D4" s="124">
        <v>0.52430555555555558</v>
      </c>
      <c r="E4" s="90" t="s">
        <v>93</v>
      </c>
      <c r="F4" s="4">
        <v>4</v>
      </c>
      <c r="G4" s="125">
        <v>65000</v>
      </c>
      <c r="H4" s="126" t="s">
        <v>94</v>
      </c>
      <c r="I4" s="4" t="s">
        <v>36</v>
      </c>
      <c r="J4" s="9"/>
    </row>
    <row r="5" spans="2:10" ht="24.95" customHeight="1">
      <c r="B5" s="47">
        <v>2</v>
      </c>
      <c r="C5" s="123">
        <v>46058</v>
      </c>
      <c r="D5" s="124">
        <v>0.50763888888888886</v>
      </c>
      <c r="E5" s="90" t="s">
        <v>95</v>
      </c>
      <c r="F5" s="4">
        <v>3</v>
      </c>
      <c r="G5" s="125">
        <v>66000</v>
      </c>
      <c r="H5" s="126" t="s">
        <v>94</v>
      </c>
      <c r="I5" s="4" t="s">
        <v>36</v>
      </c>
      <c r="J5" s="13"/>
    </row>
    <row r="6" spans="2:10" ht="24.95" customHeight="1">
      <c r="B6" s="47">
        <v>3</v>
      </c>
      <c r="C6" s="123">
        <v>46063</v>
      </c>
      <c r="D6" s="124">
        <v>0.85763888888888884</v>
      </c>
      <c r="E6" s="90" t="s">
        <v>96</v>
      </c>
      <c r="F6" s="4">
        <v>3</v>
      </c>
      <c r="G6" s="125">
        <v>54000</v>
      </c>
      <c r="H6" s="126" t="s">
        <v>97</v>
      </c>
      <c r="I6" s="4" t="s">
        <v>36</v>
      </c>
      <c r="J6" s="13"/>
    </row>
    <row r="7" spans="2:10" ht="24.95" customHeight="1">
      <c r="B7" s="47">
        <v>4</v>
      </c>
      <c r="C7" s="123">
        <v>46066</v>
      </c>
      <c r="D7" s="124">
        <v>0.52500000000000002</v>
      </c>
      <c r="E7" s="90" t="s">
        <v>98</v>
      </c>
      <c r="F7" s="4">
        <v>5</v>
      </c>
      <c r="G7" s="125">
        <v>93000</v>
      </c>
      <c r="H7" s="126" t="s">
        <v>99</v>
      </c>
      <c r="I7" s="4" t="s">
        <v>36</v>
      </c>
      <c r="J7" s="13"/>
    </row>
    <row r="8" spans="2:10" ht="24.95" customHeight="1">
      <c r="B8" s="47">
        <v>5</v>
      </c>
      <c r="C8" s="123">
        <v>46072</v>
      </c>
      <c r="D8" s="124">
        <v>0.83194444444444438</v>
      </c>
      <c r="E8" s="90" t="s">
        <v>100</v>
      </c>
      <c r="F8" s="4">
        <v>3</v>
      </c>
      <c r="G8" s="125">
        <v>60000</v>
      </c>
      <c r="H8" s="126" t="s">
        <v>101</v>
      </c>
      <c r="I8" s="4" t="s">
        <v>36</v>
      </c>
      <c r="J8" s="13"/>
    </row>
    <row r="9" spans="2:10" ht="24.95" customHeight="1">
      <c r="B9" s="47">
        <v>6</v>
      </c>
      <c r="C9" s="123">
        <v>46073</v>
      </c>
      <c r="D9" s="124">
        <v>0.49374999999999997</v>
      </c>
      <c r="E9" s="90" t="s">
        <v>102</v>
      </c>
      <c r="F9" s="4">
        <v>4</v>
      </c>
      <c r="G9" s="125">
        <v>80000</v>
      </c>
      <c r="H9" s="126" t="s">
        <v>103</v>
      </c>
      <c r="I9" s="4" t="s">
        <v>36</v>
      </c>
      <c r="J9" s="13"/>
    </row>
    <row r="10" spans="2:10" ht="24.95" customHeight="1">
      <c r="B10" s="47">
        <v>7</v>
      </c>
      <c r="C10" s="123">
        <v>46076</v>
      </c>
      <c r="D10" s="124">
        <v>0.87638888888888899</v>
      </c>
      <c r="E10" s="90" t="s">
        <v>104</v>
      </c>
      <c r="F10" s="4">
        <v>4</v>
      </c>
      <c r="G10" s="125">
        <v>112500</v>
      </c>
      <c r="H10" s="126" t="s">
        <v>105</v>
      </c>
      <c r="I10" s="4" t="s">
        <v>36</v>
      </c>
      <c r="J10" s="13"/>
    </row>
    <row r="11" spans="2:10" ht="24.95" customHeight="1">
      <c r="B11" s="47">
        <v>8</v>
      </c>
      <c r="C11" s="123">
        <v>46078</v>
      </c>
      <c r="D11" s="124">
        <v>0.50972222222222219</v>
      </c>
      <c r="E11" s="90" t="s">
        <v>52</v>
      </c>
      <c r="F11" s="4">
        <v>5</v>
      </c>
      <c r="G11" s="125">
        <v>135000</v>
      </c>
      <c r="H11" s="126" t="s">
        <v>106</v>
      </c>
      <c r="I11" s="4" t="s">
        <v>36</v>
      </c>
      <c r="J11" s="13"/>
    </row>
    <row r="12" spans="2:10" ht="24.95" customHeight="1">
      <c r="B12" s="47">
        <v>9</v>
      </c>
      <c r="C12" s="123">
        <v>46078</v>
      </c>
      <c r="D12" s="124">
        <v>0.84444444444444444</v>
      </c>
      <c r="E12" s="90" t="s">
        <v>107</v>
      </c>
      <c r="F12" s="4">
        <v>3</v>
      </c>
      <c r="G12" s="125">
        <v>89500</v>
      </c>
      <c r="H12" s="126" t="s">
        <v>108</v>
      </c>
      <c r="I12" s="4" t="s">
        <v>36</v>
      </c>
      <c r="J12" s="13"/>
    </row>
    <row r="13" spans="2:10" ht="24.95" customHeight="1">
      <c r="B13" s="47">
        <v>10</v>
      </c>
      <c r="C13" s="123">
        <v>46079</v>
      </c>
      <c r="D13" s="124">
        <v>0.86597222222222225</v>
      </c>
      <c r="E13" s="90" t="s">
        <v>109</v>
      </c>
      <c r="F13" s="4">
        <v>5</v>
      </c>
      <c r="G13" s="125">
        <v>103000</v>
      </c>
      <c r="H13" s="126" t="s">
        <v>110</v>
      </c>
      <c r="I13" s="4" t="s">
        <v>36</v>
      </c>
      <c r="J13" s="13"/>
    </row>
    <row r="14" spans="2:10" ht="24.95" customHeight="1" thickBot="1">
      <c r="B14" s="48">
        <v>11</v>
      </c>
      <c r="C14" s="128">
        <v>46080</v>
      </c>
      <c r="D14" s="129">
        <v>0.70624999999999993</v>
      </c>
      <c r="E14" s="91" t="s">
        <v>111</v>
      </c>
      <c r="F14" s="27">
        <v>16</v>
      </c>
      <c r="G14" s="130">
        <v>152400</v>
      </c>
      <c r="H14" s="131" t="s">
        <v>112</v>
      </c>
      <c r="I14" s="27" t="s">
        <v>36</v>
      </c>
      <c r="J14" s="132"/>
    </row>
  </sheetData>
  <mergeCells count="1">
    <mergeCell ref="B1:J1"/>
  </mergeCells>
  <phoneticPr fontId="2" type="noConversion"/>
  <printOptions horizontalCentered="1" verticalCentered="1"/>
  <pageMargins left="0.39370078740157483" right="0.27559055118110237" top="0.98425196850393704" bottom="4.0199999999999996" header="0.51181102362204722" footer="0.51181102362204722"/>
  <pageSetup paperSize="9" scale="57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P13"/>
  <sheetViews>
    <sheetView zoomScaleNormal="100" zoomScaleSheetLayoutView="85" workbookViewId="0">
      <selection activeCell="B1" sqref="B1:J1"/>
    </sheetView>
  </sheetViews>
  <sheetFormatPr defaultRowHeight="13.5"/>
  <cols>
    <col min="1" max="1" width="1.77734375" customWidth="1"/>
    <col min="2" max="2" width="5.77734375" style="7" customWidth="1"/>
    <col min="3" max="3" width="10.77734375" style="95" customWidth="1"/>
    <col min="4" max="4" width="10.77734375" customWidth="1"/>
    <col min="5" max="5" width="45.77734375" customWidth="1"/>
    <col min="6" max="6" width="7.77734375" customWidth="1"/>
    <col min="7" max="7" width="13.77734375" customWidth="1"/>
    <col min="8" max="8" width="35.77734375" style="1" customWidth="1"/>
    <col min="9" max="9" width="13.88671875" style="1" customWidth="1"/>
    <col min="10" max="10" width="13.5546875" style="1" customWidth="1"/>
    <col min="12" max="12" width="10.109375" customWidth="1"/>
    <col min="13" max="13" width="27.33203125" customWidth="1"/>
  </cols>
  <sheetData>
    <row r="1" spans="2:42" ht="45" customHeight="1" thickBot="1">
      <c r="B1" s="151" t="s">
        <v>15</v>
      </c>
      <c r="C1" s="151"/>
      <c r="D1" s="151"/>
      <c r="E1" s="151"/>
      <c r="F1" s="151"/>
      <c r="G1" s="151"/>
      <c r="H1" s="151"/>
      <c r="I1" s="151"/>
      <c r="J1" s="151"/>
    </row>
    <row r="2" spans="2:42" s="3" customFormat="1" ht="24.95" customHeight="1">
      <c r="B2" s="51" t="s">
        <v>22</v>
      </c>
      <c r="C2" s="93" t="s">
        <v>3</v>
      </c>
      <c r="D2" s="59" t="s">
        <v>5</v>
      </c>
      <c r="E2" s="59" t="s">
        <v>34</v>
      </c>
      <c r="F2" s="59" t="s">
        <v>25</v>
      </c>
      <c r="G2" s="59" t="s">
        <v>26</v>
      </c>
      <c r="H2" s="59" t="s">
        <v>4</v>
      </c>
      <c r="I2" s="59" t="s">
        <v>18</v>
      </c>
      <c r="J2" s="60" t="s">
        <v>10</v>
      </c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</row>
    <row r="3" spans="2:42" s="3" customFormat="1" ht="24.95" customHeight="1">
      <c r="B3" s="46" t="s">
        <v>24</v>
      </c>
      <c r="C3" s="94"/>
      <c r="D3" s="42"/>
      <c r="E3" s="63">
        <f>COUNTA(E4:E394)</f>
        <v>10</v>
      </c>
      <c r="F3" s="42"/>
      <c r="G3" s="45">
        <f>SUM(G4:G37)</f>
        <v>771000</v>
      </c>
      <c r="H3" s="42"/>
      <c r="I3" s="42"/>
      <c r="J3" s="43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</row>
    <row r="4" spans="2:42" s="3" customFormat="1" ht="24.95" customHeight="1">
      <c r="B4" s="47">
        <v>1</v>
      </c>
      <c r="C4" s="143">
        <v>46056</v>
      </c>
      <c r="D4" s="144" t="s">
        <v>113</v>
      </c>
      <c r="E4" s="145" t="s">
        <v>40</v>
      </c>
      <c r="F4" s="99">
        <v>3</v>
      </c>
      <c r="G4" s="146">
        <v>40000</v>
      </c>
      <c r="H4" s="99" t="s">
        <v>54</v>
      </c>
      <c r="I4" s="99" t="s">
        <v>36</v>
      </c>
      <c r="J4" s="8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</row>
    <row r="5" spans="2:42" s="3" customFormat="1" ht="24.95" customHeight="1">
      <c r="B5" s="47">
        <v>2</v>
      </c>
      <c r="C5" s="143">
        <v>46057</v>
      </c>
      <c r="D5" s="144" t="s">
        <v>114</v>
      </c>
      <c r="E5" s="145" t="s">
        <v>40</v>
      </c>
      <c r="F5" s="99">
        <v>4</v>
      </c>
      <c r="G5" s="146">
        <v>18500</v>
      </c>
      <c r="H5" s="99" t="s">
        <v>123</v>
      </c>
      <c r="I5" s="99" t="s">
        <v>36</v>
      </c>
      <c r="J5" s="8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</row>
    <row r="6" spans="2:42" ht="24.95" customHeight="1">
      <c r="B6" s="47">
        <v>3</v>
      </c>
      <c r="C6" s="143">
        <v>46057</v>
      </c>
      <c r="D6" s="144" t="s">
        <v>115</v>
      </c>
      <c r="E6" s="145" t="s">
        <v>41</v>
      </c>
      <c r="F6" s="99">
        <v>5</v>
      </c>
      <c r="G6" s="146">
        <v>87000</v>
      </c>
      <c r="H6" s="99" t="s">
        <v>124</v>
      </c>
      <c r="I6" s="99" t="s">
        <v>36</v>
      </c>
      <c r="J6" s="8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</row>
    <row r="7" spans="2:42" ht="24.95" customHeight="1">
      <c r="B7" s="47">
        <v>4</v>
      </c>
      <c r="C7" s="143">
        <v>46059</v>
      </c>
      <c r="D7" s="144" t="s">
        <v>116</v>
      </c>
      <c r="E7" s="145" t="s">
        <v>39</v>
      </c>
      <c r="F7" s="99">
        <v>6</v>
      </c>
      <c r="G7" s="146">
        <v>176000</v>
      </c>
      <c r="H7" s="99" t="s">
        <v>125</v>
      </c>
      <c r="I7" s="99" t="s">
        <v>36</v>
      </c>
      <c r="J7" s="9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</row>
    <row r="8" spans="2:42" s="3" customFormat="1" ht="24.95" customHeight="1">
      <c r="B8" s="47">
        <v>5</v>
      </c>
      <c r="C8" s="143">
        <v>46063</v>
      </c>
      <c r="D8" s="144" t="s">
        <v>117</v>
      </c>
      <c r="E8" s="145" t="s">
        <v>39</v>
      </c>
      <c r="F8" s="99">
        <v>6</v>
      </c>
      <c r="G8" s="146">
        <v>95000</v>
      </c>
      <c r="H8" s="98" t="s">
        <v>43</v>
      </c>
      <c r="I8" s="99" t="s">
        <v>36</v>
      </c>
      <c r="J8" s="8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</row>
    <row r="9" spans="2:42" s="3" customFormat="1" ht="24.95" customHeight="1">
      <c r="B9" s="47">
        <v>6</v>
      </c>
      <c r="C9" s="143">
        <v>46063</v>
      </c>
      <c r="D9" s="144" t="s">
        <v>118</v>
      </c>
      <c r="E9" s="145" t="s">
        <v>39</v>
      </c>
      <c r="F9" s="99">
        <v>6</v>
      </c>
      <c r="G9" s="146">
        <v>62500</v>
      </c>
      <c r="H9" s="99" t="s">
        <v>126</v>
      </c>
      <c r="I9" s="99" t="s">
        <v>36</v>
      </c>
      <c r="J9" s="8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</row>
    <row r="10" spans="2:42" ht="24.95" customHeight="1">
      <c r="B10" s="47">
        <v>7</v>
      </c>
      <c r="C10" s="143">
        <v>46065</v>
      </c>
      <c r="D10" s="144" t="s">
        <v>119</v>
      </c>
      <c r="E10" s="145" t="s">
        <v>40</v>
      </c>
      <c r="F10" s="99">
        <v>6</v>
      </c>
      <c r="G10" s="146">
        <v>90000</v>
      </c>
      <c r="H10" s="100" t="s">
        <v>127</v>
      </c>
      <c r="I10" s="99" t="s">
        <v>36</v>
      </c>
      <c r="J10" s="8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</row>
    <row r="11" spans="2:42" s="3" customFormat="1" ht="24.95" customHeight="1">
      <c r="B11" s="47">
        <v>8</v>
      </c>
      <c r="C11" s="143">
        <v>46076</v>
      </c>
      <c r="D11" s="144" t="s">
        <v>120</v>
      </c>
      <c r="E11" s="145" t="s">
        <v>40</v>
      </c>
      <c r="F11" s="99">
        <v>5</v>
      </c>
      <c r="G11" s="146">
        <v>108000</v>
      </c>
      <c r="H11" s="98" t="s">
        <v>128</v>
      </c>
      <c r="I11" s="99" t="s">
        <v>36</v>
      </c>
      <c r="J11" s="8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</row>
    <row r="12" spans="2:42" s="3" customFormat="1" ht="24.95" customHeight="1">
      <c r="B12" s="47">
        <v>9</v>
      </c>
      <c r="C12" s="143">
        <v>46078</v>
      </c>
      <c r="D12" s="144" t="s">
        <v>121</v>
      </c>
      <c r="E12" s="145" t="s">
        <v>40</v>
      </c>
      <c r="F12" s="99">
        <v>4</v>
      </c>
      <c r="G12" s="146">
        <v>55700</v>
      </c>
      <c r="H12" s="100" t="s">
        <v>129</v>
      </c>
      <c r="I12" s="99" t="s">
        <v>36</v>
      </c>
      <c r="J12" s="8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</row>
    <row r="13" spans="2:42" s="3" customFormat="1" ht="24.95" customHeight="1" thickBot="1">
      <c r="B13" s="48">
        <v>10</v>
      </c>
      <c r="C13" s="147">
        <v>46079</v>
      </c>
      <c r="D13" s="148" t="s">
        <v>122</v>
      </c>
      <c r="E13" s="149" t="s">
        <v>40</v>
      </c>
      <c r="F13" s="102">
        <v>3</v>
      </c>
      <c r="G13" s="150">
        <v>38300</v>
      </c>
      <c r="H13" s="101" t="s">
        <v>53</v>
      </c>
      <c r="I13" s="102" t="s">
        <v>36</v>
      </c>
      <c r="J13" s="25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</row>
  </sheetData>
  <mergeCells count="1">
    <mergeCell ref="B1:J1"/>
  </mergeCells>
  <phoneticPr fontId="2" type="noConversion"/>
  <printOptions horizontalCentered="1" verticalCentered="1"/>
  <pageMargins left="0.39370078740157483" right="0.27559055118110237" top="0.98425196850393704" bottom="4.74" header="0.51181102362204722" footer="0.51181102362204722"/>
  <pageSetup paperSize="9" scale="6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18"/>
  <sheetViews>
    <sheetView zoomScaleNormal="100" zoomScaleSheetLayoutView="80" workbookViewId="0">
      <selection activeCell="B1" sqref="B1:J1"/>
    </sheetView>
  </sheetViews>
  <sheetFormatPr defaultRowHeight="13.5"/>
  <cols>
    <col min="1" max="1" width="1.77734375" customWidth="1"/>
    <col min="2" max="2" width="5.77734375" style="7" customWidth="1"/>
    <col min="3" max="3" width="10.77734375" style="7" customWidth="1"/>
    <col min="4" max="4" width="10.77734375" customWidth="1"/>
    <col min="5" max="5" width="45.77734375" customWidth="1"/>
    <col min="6" max="6" width="7.77734375" customWidth="1"/>
    <col min="7" max="7" width="13.77734375" customWidth="1"/>
    <col min="8" max="8" width="35.77734375" style="1" customWidth="1"/>
    <col min="9" max="9" width="10.77734375" style="1" customWidth="1"/>
    <col min="10" max="10" width="10.77734375" style="2" customWidth="1"/>
    <col min="12" max="12" width="10.109375" customWidth="1"/>
    <col min="13" max="13" width="27.33203125" customWidth="1"/>
  </cols>
  <sheetData>
    <row r="1" spans="2:10" ht="45" customHeight="1" thickBot="1">
      <c r="B1" s="151" t="s">
        <v>16</v>
      </c>
      <c r="C1" s="151"/>
      <c r="D1" s="151"/>
      <c r="E1" s="151"/>
      <c r="F1" s="151"/>
      <c r="G1" s="151"/>
      <c r="H1" s="151"/>
      <c r="I1" s="151"/>
      <c r="J1" s="151"/>
    </row>
    <row r="2" spans="2:10" s="3" customFormat="1" ht="27" customHeight="1">
      <c r="B2" s="51" t="s">
        <v>22</v>
      </c>
      <c r="C2" s="62" t="s">
        <v>1</v>
      </c>
      <c r="D2" s="35" t="s">
        <v>8</v>
      </c>
      <c r="E2" s="59" t="s">
        <v>34</v>
      </c>
      <c r="F2" s="59" t="s">
        <v>25</v>
      </c>
      <c r="G2" s="59" t="s">
        <v>26</v>
      </c>
      <c r="H2" s="35" t="s">
        <v>2</v>
      </c>
      <c r="I2" s="35" t="s">
        <v>9</v>
      </c>
      <c r="J2" s="36" t="s">
        <v>10</v>
      </c>
    </row>
    <row r="3" spans="2:10" s="3" customFormat="1" ht="23.25" customHeight="1">
      <c r="B3" s="64" t="s">
        <v>19</v>
      </c>
      <c r="C3" s="65"/>
      <c r="D3" s="66"/>
      <c r="E3" s="67">
        <f>COUNTA(E4:E394)</f>
        <v>15</v>
      </c>
      <c r="F3" s="66"/>
      <c r="G3" s="68">
        <f>SUM(G4:G55)</f>
        <v>981000</v>
      </c>
      <c r="H3" s="66"/>
      <c r="I3" s="66"/>
      <c r="J3" s="69"/>
    </row>
    <row r="4" spans="2:10" s="3" customFormat="1" ht="23.25" customHeight="1">
      <c r="B4" s="47">
        <v>1</v>
      </c>
      <c r="C4" s="57">
        <v>46055</v>
      </c>
      <c r="D4" s="14">
        <v>0.84652777777777777</v>
      </c>
      <c r="E4" s="74" t="s">
        <v>55</v>
      </c>
      <c r="F4" s="15">
        <v>2</v>
      </c>
      <c r="G4" s="75">
        <v>22000</v>
      </c>
      <c r="H4" s="16" t="s">
        <v>130</v>
      </c>
      <c r="I4" s="17" t="s">
        <v>36</v>
      </c>
      <c r="J4" s="8"/>
    </row>
    <row r="5" spans="2:10" ht="23.25" customHeight="1">
      <c r="B5" s="47">
        <v>2</v>
      </c>
      <c r="C5" s="57">
        <v>46057</v>
      </c>
      <c r="D5" s="14">
        <v>0.52916666666666667</v>
      </c>
      <c r="E5" s="74" t="s">
        <v>131</v>
      </c>
      <c r="F5" s="15">
        <v>8</v>
      </c>
      <c r="G5" s="75">
        <v>100000</v>
      </c>
      <c r="H5" s="16" t="s">
        <v>132</v>
      </c>
      <c r="I5" s="17" t="s">
        <v>36</v>
      </c>
      <c r="J5" s="10"/>
    </row>
    <row r="6" spans="2:10" ht="23.25" customHeight="1">
      <c r="B6" s="47">
        <v>3</v>
      </c>
      <c r="C6" s="57">
        <v>46058</v>
      </c>
      <c r="D6" s="14">
        <v>0.65625</v>
      </c>
      <c r="E6" s="74" t="s">
        <v>55</v>
      </c>
      <c r="F6" s="15">
        <v>5</v>
      </c>
      <c r="G6" s="75">
        <v>21500</v>
      </c>
      <c r="H6" s="16" t="s">
        <v>133</v>
      </c>
      <c r="I6" s="17" t="s">
        <v>36</v>
      </c>
      <c r="J6" s="10"/>
    </row>
    <row r="7" spans="2:10" ht="23.25" customHeight="1">
      <c r="B7" s="47">
        <v>4</v>
      </c>
      <c r="C7" s="57">
        <v>46058</v>
      </c>
      <c r="D7" s="14">
        <v>0.80208333333333337</v>
      </c>
      <c r="E7" s="74" t="s">
        <v>55</v>
      </c>
      <c r="F7" s="15">
        <v>4</v>
      </c>
      <c r="G7" s="75">
        <v>40000</v>
      </c>
      <c r="H7" s="16" t="s">
        <v>134</v>
      </c>
      <c r="I7" s="17" t="s">
        <v>36</v>
      </c>
      <c r="J7" s="10"/>
    </row>
    <row r="8" spans="2:10" ht="23.25" customHeight="1">
      <c r="B8" s="47">
        <v>5</v>
      </c>
      <c r="C8" s="57">
        <v>46062</v>
      </c>
      <c r="D8" s="14">
        <v>0.41180555555555554</v>
      </c>
      <c r="E8" s="74" t="s">
        <v>156</v>
      </c>
      <c r="F8" s="15">
        <v>5</v>
      </c>
      <c r="G8" s="75">
        <v>19800</v>
      </c>
      <c r="H8" s="16" t="s">
        <v>135</v>
      </c>
      <c r="I8" s="17" t="s">
        <v>36</v>
      </c>
      <c r="J8" s="10"/>
    </row>
    <row r="9" spans="2:10" ht="23.25" customHeight="1">
      <c r="B9" s="47">
        <v>6</v>
      </c>
      <c r="C9" s="57">
        <v>46062</v>
      </c>
      <c r="D9" s="14">
        <v>0.53472222222222221</v>
      </c>
      <c r="E9" s="74" t="s">
        <v>131</v>
      </c>
      <c r="F9" s="15">
        <v>7</v>
      </c>
      <c r="G9" s="75">
        <v>150000</v>
      </c>
      <c r="H9" s="16" t="s">
        <v>56</v>
      </c>
      <c r="I9" s="17" t="s">
        <v>36</v>
      </c>
      <c r="J9" s="10"/>
    </row>
    <row r="10" spans="2:10" ht="23.25" customHeight="1">
      <c r="B10" s="47">
        <v>7</v>
      </c>
      <c r="C10" s="57">
        <v>46062</v>
      </c>
      <c r="D10" s="14">
        <v>0.85902777777777783</v>
      </c>
      <c r="E10" s="74" t="s">
        <v>55</v>
      </c>
      <c r="F10" s="15">
        <v>5</v>
      </c>
      <c r="G10" s="75">
        <v>68000</v>
      </c>
      <c r="H10" s="16" t="s">
        <v>136</v>
      </c>
      <c r="I10" s="17" t="s">
        <v>36</v>
      </c>
      <c r="J10" s="10"/>
    </row>
    <row r="11" spans="2:10" ht="23.25" customHeight="1">
      <c r="B11" s="47">
        <v>8</v>
      </c>
      <c r="C11" s="57">
        <v>46063</v>
      </c>
      <c r="D11" s="14">
        <v>0.49791666666666662</v>
      </c>
      <c r="E11" s="74" t="s">
        <v>55</v>
      </c>
      <c r="F11" s="15">
        <v>3</v>
      </c>
      <c r="G11" s="75">
        <v>41700</v>
      </c>
      <c r="H11" s="16" t="s">
        <v>137</v>
      </c>
      <c r="I11" s="17" t="s">
        <v>36</v>
      </c>
      <c r="J11" s="10"/>
    </row>
    <row r="12" spans="2:10" ht="23.25" customHeight="1">
      <c r="B12" s="47">
        <v>9</v>
      </c>
      <c r="C12" s="57">
        <v>46063</v>
      </c>
      <c r="D12" s="14">
        <v>0.79027777777777775</v>
      </c>
      <c r="E12" s="74" t="s">
        <v>55</v>
      </c>
      <c r="F12" s="15">
        <v>4</v>
      </c>
      <c r="G12" s="75">
        <v>48000</v>
      </c>
      <c r="H12" s="16" t="s">
        <v>138</v>
      </c>
      <c r="I12" s="17" t="s">
        <v>36</v>
      </c>
      <c r="J12" s="10"/>
    </row>
    <row r="13" spans="2:10" ht="23.25" customHeight="1">
      <c r="B13" s="47">
        <v>10</v>
      </c>
      <c r="C13" s="57">
        <v>46065</v>
      </c>
      <c r="D13" s="14">
        <v>0.53680555555555554</v>
      </c>
      <c r="E13" s="74" t="s">
        <v>55</v>
      </c>
      <c r="F13" s="15">
        <v>4</v>
      </c>
      <c r="G13" s="75">
        <v>39000</v>
      </c>
      <c r="H13" s="16" t="s">
        <v>139</v>
      </c>
      <c r="I13" s="17" t="s">
        <v>36</v>
      </c>
      <c r="J13" s="10"/>
    </row>
    <row r="14" spans="2:10" ht="23.25" customHeight="1">
      <c r="B14" s="47">
        <v>11</v>
      </c>
      <c r="C14" s="57">
        <v>46072</v>
      </c>
      <c r="D14" s="14">
        <v>0.51944444444444449</v>
      </c>
      <c r="E14" s="74" t="s">
        <v>55</v>
      </c>
      <c r="F14" s="15">
        <v>3</v>
      </c>
      <c r="G14" s="75">
        <v>36000</v>
      </c>
      <c r="H14" s="16" t="s">
        <v>140</v>
      </c>
      <c r="I14" s="17" t="s">
        <v>36</v>
      </c>
      <c r="J14" s="10"/>
    </row>
    <row r="15" spans="2:10" ht="23.25" customHeight="1">
      <c r="B15" s="47">
        <v>12</v>
      </c>
      <c r="C15" s="57">
        <v>46073</v>
      </c>
      <c r="D15" s="14">
        <v>0.79375000000000007</v>
      </c>
      <c r="E15" s="74" t="s">
        <v>131</v>
      </c>
      <c r="F15" s="15">
        <v>5</v>
      </c>
      <c r="G15" s="75">
        <v>86000</v>
      </c>
      <c r="H15" s="16" t="s">
        <v>54</v>
      </c>
      <c r="I15" s="17" t="s">
        <v>36</v>
      </c>
      <c r="J15" s="10"/>
    </row>
    <row r="16" spans="2:10" ht="23.25" customHeight="1">
      <c r="B16" s="47">
        <v>13</v>
      </c>
      <c r="C16" s="57">
        <v>46077</v>
      </c>
      <c r="D16" s="14">
        <v>0.72638888888888886</v>
      </c>
      <c r="E16" s="74" t="s">
        <v>35</v>
      </c>
      <c r="F16" s="15">
        <v>10</v>
      </c>
      <c r="G16" s="75">
        <v>200000</v>
      </c>
      <c r="H16" s="16" t="s">
        <v>58</v>
      </c>
      <c r="I16" s="17" t="s">
        <v>36</v>
      </c>
      <c r="J16" s="10"/>
    </row>
    <row r="17" spans="2:10" ht="23.25" customHeight="1">
      <c r="B17" s="47">
        <v>14</v>
      </c>
      <c r="C17" s="57">
        <v>46078</v>
      </c>
      <c r="D17" s="14">
        <v>0.73263888888888884</v>
      </c>
      <c r="E17" s="74" t="s">
        <v>55</v>
      </c>
      <c r="F17" s="15">
        <v>4</v>
      </c>
      <c r="G17" s="75">
        <v>69000</v>
      </c>
      <c r="H17" s="16" t="s">
        <v>57</v>
      </c>
      <c r="I17" s="17" t="s">
        <v>36</v>
      </c>
      <c r="J17" s="10"/>
    </row>
    <row r="18" spans="2:10" ht="23.25" customHeight="1" thickBot="1">
      <c r="B18" s="48">
        <v>15</v>
      </c>
      <c r="C18" s="58">
        <v>46080</v>
      </c>
      <c r="D18" s="23">
        <v>0.51874999999999993</v>
      </c>
      <c r="E18" s="76" t="s">
        <v>55</v>
      </c>
      <c r="F18" s="133">
        <v>5</v>
      </c>
      <c r="G18" s="134">
        <v>40000</v>
      </c>
      <c r="H18" s="24" t="s">
        <v>141</v>
      </c>
      <c r="I18" s="11" t="s">
        <v>36</v>
      </c>
      <c r="J18" s="12"/>
    </row>
  </sheetData>
  <mergeCells count="1">
    <mergeCell ref="B1:J1"/>
  </mergeCells>
  <phoneticPr fontId="2" type="noConversion"/>
  <printOptions horizontalCentered="1" verticalCentered="1"/>
  <pageMargins left="0.39370078740157483" right="0.27559055118110237" top="0.98425196850393704" bottom="4.55" header="0.51181102362204722" footer="0.51181102362204722"/>
  <pageSetup paperSize="9" scale="5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12"/>
  <sheetViews>
    <sheetView zoomScaleNormal="100" zoomScaleSheetLayoutView="80" workbookViewId="0">
      <selection activeCell="B1" sqref="B1:J1"/>
    </sheetView>
  </sheetViews>
  <sheetFormatPr defaultRowHeight="13.5"/>
  <cols>
    <col min="1" max="1" width="1.77734375" customWidth="1"/>
    <col min="2" max="2" width="5.77734375" style="7" customWidth="1"/>
    <col min="3" max="3" width="10.77734375" style="7" customWidth="1"/>
    <col min="4" max="4" width="10.77734375" customWidth="1"/>
    <col min="5" max="5" width="45.77734375" customWidth="1"/>
    <col min="6" max="6" width="7.77734375" customWidth="1"/>
    <col min="7" max="7" width="13.77734375" customWidth="1"/>
    <col min="8" max="8" width="35.77734375" style="1" customWidth="1"/>
    <col min="9" max="9" width="10.77734375" style="1" customWidth="1"/>
    <col min="10" max="10" width="10.77734375" style="2" customWidth="1"/>
    <col min="12" max="12" width="10.109375" customWidth="1"/>
    <col min="13" max="13" width="27.33203125" customWidth="1"/>
  </cols>
  <sheetData>
    <row r="1" spans="2:10" ht="45" customHeight="1" thickBot="1">
      <c r="B1" s="153" t="s">
        <v>21</v>
      </c>
      <c r="C1" s="153"/>
      <c r="D1" s="153"/>
      <c r="E1" s="153"/>
      <c r="F1" s="153"/>
      <c r="G1" s="153"/>
      <c r="H1" s="153"/>
      <c r="I1" s="153"/>
      <c r="J1" s="153"/>
    </row>
    <row r="2" spans="2:10" s="3" customFormat="1" ht="27.75" customHeight="1">
      <c r="B2" s="51" t="s">
        <v>22</v>
      </c>
      <c r="C2" s="62" t="s">
        <v>1</v>
      </c>
      <c r="D2" s="35" t="s">
        <v>8</v>
      </c>
      <c r="E2" s="59" t="s">
        <v>34</v>
      </c>
      <c r="F2" s="59" t="s">
        <v>25</v>
      </c>
      <c r="G2" s="59" t="s">
        <v>26</v>
      </c>
      <c r="H2" s="35" t="s">
        <v>2</v>
      </c>
      <c r="I2" s="35" t="s">
        <v>9</v>
      </c>
      <c r="J2" s="36" t="s">
        <v>10</v>
      </c>
    </row>
    <row r="3" spans="2:10" s="3" customFormat="1" ht="23.25" customHeight="1">
      <c r="B3" s="46" t="s">
        <v>19</v>
      </c>
      <c r="C3" s="54"/>
      <c r="D3" s="37"/>
      <c r="E3" s="63">
        <f>COUNTA(E4:E406)</f>
        <v>9</v>
      </c>
      <c r="F3" s="37"/>
      <c r="G3" s="41">
        <f>SUM(G4:G67)</f>
        <v>532000</v>
      </c>
      <c r="H3" s="37"/>
      <c r="I3" s="37"/>
      <c r="J3" s="40"/>
    </row>
    <row r="4" spans="2:10" ht="23.25" customHeight="1">
      <c r="B4" s="80">
        <v>1</v>
      </c>
      <c r="C4" s="55">
        <v>46059</v>
      </c>
      <c r="D4" s="30">
        <v>0.73472222222222217</v>
      </c>
      <c r="E4" s="77" t="s">
        <v>142</v>
      </c>
      <c r="F4" s="96">
        <v>6</v>
      </c>
      <c r="G4" s="77">
        <v>134000</v>
      </c>
      <c r="H4" s="30" t="s">
        <v>143</v>
      </c>
      <c r="I4" s="127" t="s">
        <v>36</v>
      </c>
      <c r="J4" s="79"/>
    </row>
    <row r="5" spans="2:10" ht="23.25" customHeight="1">
      <c r="B5" s="80">
        <v>2</v>
      </c>
      <c r="C5" s="55">
        <v>46063</v>
      </c>
      <c r="D5" s="30">
        <v>0.7090277777777777</v>
      </c>
      <c r="E5" s="77" t="s">
        <v>144</v>
      </c>
      <c r="F5" s="96">
        <v>5</v>
      </c>
      <c r="G5" s="77">
        <v>63000</v>
      </c>
      <c r="H5" s="30" t="s">
        <v>59</v>
      </c>
      <c r="I5" s="127" t="s">
        <v>36</v>
      </c>
      <c r="J5" s="79"/>
    </row>
    <row r="6" spans="2:10" ht="23.25" customHeight="1">
      <c r="B6" s="80">
        <v>3</v>
      </c>
      <c r="C6" s="55">
        <v>46064</v>
      </c>
      <c r="D6" s="30">
        <v>0.7416666666666667</v>
      </c>
      <c r="E6" s="77" t="s">
        <v>144</v>
      </c>
      <c r="F6" s="96">
        <v>5</v>
      </c>
      <c r="G6" s="77">
        <v>50400</v>
      </c>
      <c r="H6" s="30" t="s">
        <v>59</v>
      </c>
      <c r="I6" s="127" t="s">
        <v>36</v>
      </c>
      <c r="J6" s="79"/>
    </row>
    <row r="7" spans="2:10" ht="23.25" customHeight="1">
      <c r="B7" s="80">
        <v>4</v>
      </c>
      <c r="C7" s="55">
        <v>46065</v>
      </c>
      <c r="D7" s="30">
        <v>0.53541666666666665</v>
      </c>
      <c r="E7" s="77" t="s">
        <v>144</v>
      </c>
      <c r="F7" s="96">
        <v>4</v>
      </c>
      <c r="G7" s="77">
        <v>101500</v>
      </c>
      <c r="H7" s="30" t="s">
        <v>60</v>
      </c>
      <c r="I7" s="127" t="s">
        <v>36</v>
      </c>
      <c r="J7" s="79"/>
    </row>
    <row r="8" spans="2:10" ht="23.25" customHeight="1">
      <c r="B8" s="80">
        <v>5</v>
      </c>
      <c r="C8" s="55">
        <v>46065</v>
      </c>
      <c r="D8" s="30">
        <v>0.83888888888888891</v>
      </c>
      <c r="E8" s="77" t="s">
        <v>144</v>
      </c>
      <c r="F8" s="96">
        <v>4</v>
      </c>
      <c r="G8" s="77">
        <v>13000</v>
      </c>
      <c r="H8" s="30" t="s">
        <v>145</v>
      </c>
      <c r="I8" s="127" t="s">
        <v>36</v>
      </c>
      <c r="J8" s="10"/>
    </row>
    <row r="9" spans="2:10" ht="23.25" customHeight="1">
      <c r="B9" s="80">
        <v>6</v>
      </c>
      <c r="C9" s="55">
        <v>46066</v>
      </c>
      <c r="D9" s="30">
        <v>0.63124999999999998</v>
      </c>
      <c r="E9" s="77" t="s">
        <v>144</v>
      </c>
      <c r="F9" s="96">
        <v>8</v>
      </c>
      <c r="G9" s="77">
        <v>88200</v>
      </c>
      <c r="H9" s="30" t="s">
        <v>59</v>
      </c>
      <c r="I9" s="127" t="s">
        <v>36</v>
      </c>
      <c r="J9" s="10"/>
    </row>
    <row r="10" spans="2:10" ht="23.25" customHeight="1">
      <c r="B10" s="80">
        <v>7</v>
      </c>
      <c r="C10" s="55">
        <v>46073</v>
      </c>
      <c r="D10" s="30">
        <v>0.48749999999999999</v>
      </c>
      <c r="E10" s="77" t="s">
        <v>144</v>
      </c>
      <c r="F10" s="96">
        <v>2</v>
      </c>
      <c r="G10" s="77">
        <v>26000</v>
      </c>
      <c r="H10" s="30" t="s">
        <v>37</v>
      </c>
      <c r="I10" s="127" t="s">
        <v>36</v>
      </c>
      <c r="J10" s="10"/>
    </row>
    <row r="11" spans="2:10" ht="23.25" customHeight="1">
      <c r="B11" s="80">
        <v>8</v>
      </c>
      <c r="C11" s="55">
        <v>46078</v>
      </c>
      <c r="D11" s="30">
        <v>0.38055555555555554</v>
      </c>
      <c r="E11" s="77" t="s">
        <v>144</v>
      </c>
      <c r="F11" s="96">
        <v>4</v>
      </c>
      <c r="G11" s="77">
        <v>17000</v>
      </c>
      <c r="H11" s="30" t="s">
        <v>83</v>
      </c>
      <c r="I11" s="127" t="s">
        <v>36</v>
      </c>
      <c r="J11" s="10"/>
    </row>
    <row r="12" spans="2:10" ht="23.25" customHeight="1" thickBot="1">
      <c r="B12" s="156">
        <v>9</v>
      </c>
      <c r="C12" s="56">
        <v>46080</v>
      </c>
      <c r="D12" s="31">
        <v>0.52222222222222225</v>
      </c>
      <c r="E12" s="78" t="s">
        <v>144</v>
      </c>
      <c r="F12" s="97">
        <v>4</v>
      </c>
      <c r="G12" s="78">
        <v>38900</v>
      </c>
      <c r="H12" s="31" t="s">
        <v>146</v>
      </c>
      <c r="I12" s="135" t="s">
        <v>36</v>
      </c>
      <c r="J12" s="12"/>
    </row>
  </sheetData>
  <mergeCells count="1">
    <mergeCell ref="B1:J1"/>
  </mergeCells>
  <phoneticPr fontId="2" type="noConversion"/>
  <printOptions horizontalCentered="1" verticalCentered="1"/>
  <pageMargins left="0.39370078740157483" right="0.27559055118110237" top="0.98425196850393704" bottom="4.55" header="0.51181102362204722" footer="0.51181102362204722"/>
  <pageSetup paperSize="9" scale="54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4"/>
  <sheetViews>
    <sheetView workbookViewId="0">
      <selection activeCell="B1" sqref="B1:J1"/>
    </sheetView>
  </sheetViews>
  <sheetFormatPr defaultRowHeight="16.5"/>
  <cols>
    <col min="1" max="1" width="1.77734375" style="18" customWidth="1"/>
    <col min="2" max="2" width="5.77734375" style="7" customWidth="1"/>
    <col min="3" max="3" width="10.77734375" style="20" customWidth="1"/>
    <col min="4" max="4" width="15.21875" style="18" bestFit="1" customWidth="1"/>
    <col min="5" max="5" width="45.77734375" style="18" customWidth="1"/>
    <col min="6" max="6" width="7.77734375" style="18" customWidth="1"/>
    <col min="7" max="7" width="13.77734375" style="18" customWidth="1"/>
    <col min="8" max="8" width="35.77734375" style="21" customWidth="1"/>
    <col min="9" max="9" width="10.77734375" style="21" customWidth="1"/>
    <col min="10" max="10" width="10.77734375" style="22" customWidth="1"/>
    <col min="11" max="11" width="8.88671875" style="18"/>
    <col min="12" max="12" width="10.109375" style="18" customWidth="1"/>
    <col min="13" max="13" width="27.33203125" style="18" customWidth="1"/>
    <col min="14" max="16384" width="8.88671875" style="18"/>
  </cols>
  <sheetData>
    <row r="1" spans="2:10" ht="45" customHeight="1" thickBot="1">
      <c r="B1" s="151" t="s">
        <v>20</v>
      </c>
      <c r="C1" s="151"/>
      <c r="D1" s="151"/>
      <c r="E1" s="151"/>
      <c r="F1" s="151"/>
      <c r="G1" s="151"/>
      <c r="H1" s="151"/>
      <c r="I1" s="151"/>
      <c r="J1" s="151"/>
    </row>
    <row r="2" spans="2:10" s="19" customFormat="1" ht="24.95" customHeight="1">
      <c r="B2" s="51" t="s">
        <v>22</v>
      </c>
      <c r="C2" s="62" t="s">
        <v>1</v>
      </c>
      <c r="D2" s="35" t="s">
        <v>8</v>
      </c>
      <c r="E2" s="59" t="s">
        <v>34</v>
      </c>
      <c r="F2" s="59" t="s">
        <v>25</v>
      </c>
      <c r="G2" s="59" t="s">
        <v>26</v>
      </c>
      <c r="H2" s="35" t="s">
        <v>2</v>
      </c>
      <c r="I2" s="35" t="s">
        <v>9</v>
      </c>
      <c r="J2" s="36" t="s">
        <v>10</v>
      </c>
    </row>
    <row r="3" spans="2:10" s="19" customFormat="1" ht="24.95" customHeight="1">
      <c r="B3" s="46" t="s">
        <v>19</v>
      </c>
      <c r="C3" s="54"/>
      <c r="D3" s="37"/>
      <c r="E3" s="63">
        <f>COUNTA(E4:E386)</f>
        <v>11</v>
      </c>
      <c r="F3" s="37"/>
      <c r="G3" s="41">
        <f>SUM(G4:G40)</f>
        <v>1007100</v>
      </c>
      <c r="H3" s="37"/>
      <c r="I3" s="37"/>
      <c r="J3" s="40"/>
    </row>
    <row r="4" spans="2:10" ht="23.25" customHeight="1">
      <c r="B4" s="47">
        <v>1</v>
      </c>
      <c r="C4" s="55">
        <v>46055</v>
      </c>
      <c r="D4" s="30">
        <v>0.51597222222222217</v>
      </c>
      <c r="E4" s="77" t="s">
        <v>61</v>
      </c>
      <c r="F4" s="81">
        <v>2</v>
      </c>
      <c r="G4" s="77">
        <v>19600</v>
      </c>
      <c r="H4" s="30" t="s">
        <v>147</v>
      </c>
      <c r="I4" s="77" t="s">
        <v>36</v>
      </c>
      <c r="J4" s="8"/>
    </row>
    <row r="5" spans="2:10" ht="23.25" customHeight="1">
      <c r="B5" s="47">
        <f>B4+1</f>
        <v>2</v>
      </c>
      <c r="C5" s="55">
        <v>46059</v>
      </c>
      <c r="D5" s="30">
        <v>0.51388888888888895</v>
      </c>
      <c r="E5" s="77" t="s">
        <v>38</v>
      </c>
      <c r="F5" s="81">
        <v>3</v>
      </c>
      <c r="G5" s="28">
        <v>54000</v>
      </c>
      <c r="H5" s="30" t="s">
        <v>42</v>
      </c>
      <c r="I5" s="77" t="s">
        <v>36</v>
      </c>
      <c r="J5" s="8"/>
    </row>
    <row r="6" spans="2:10" ht="23.25" customHeight="1">
      <c r="B6" s="47">
        <f t="shared" ref="B6:B11" si="0">B5+1</f>
        <v>3</v>
      </c>
      <c r="C6" s="55">
        <v>46059</v>
      </c>
      <c r="D6" s="30">
        <v>0.52361111111111114</v>
      </c>
      <c r="E6" s="77" t="s">
        <v>61</v>
      </c>
      <c r="F6" s="81">
        <v>5</v>
      </c>
      <c r="G6" s="77">
        <v>84500</v>
      </c>
      <c r="H6" s="30" t="s">
        <v>60</v>
      </c>
      <c r="I6" s="77" t="s">
        <v>36</v>
      </c>
      <c r="J6" s="8"/>
    </row>
    <row r="7" spans="2:10" ht="23.25" customHeight="1">
      <c r="B7" s="47">
        <f t="shared" si="0"/>
        <v>4</v>
      </c>
      <c r="C7" s="55">
        <v>46062</v>
      </c>
      <c r="D7" s="30">
        <v>0.49305555555555558</v>
      </c>
      <c r="E7" s="77" t="s">
        <v>61</v>
      </c>
      <c r="F7" s="81">
        <v>4</v>
      </c>
      <c r="G7" s="77">
        <v>58000</v>
      </c>
      <c r="H7" s="30" t="s">
        <v>148</v>
      </c>
      <c r="I7" s="77" t="s">
        <v>36</v>
      </c>
      <c r="J7" s="8"/>
    </row>
    <row r="8" spans="2:10" ht="23.25" customHeight="1">
      <c r="B8" s="47">
        <f t="shared" si="0"/>
        <v>5</v>
      </c>
      <c r="C8" s="55">
        <v>46063</v>
      </c>
      <c r="D8" s="30">
        <v>0.54305555555555551</v>
      </c>
      <c r="E8" s="77" t="s">
        <v>149</v>
      </c>
      <c r="F8" s="81">
        <v>10</v>
      </c>
      <c r="G8" s="77">
        <v>144000</v>
      </c>
      <c r="H8" s="30" t="s">
        <v>42</v>
      </c>
      <c r="I8" s="77" t="s">
        <v>36</v>
      </c>
      <c r="J8" s="8"/>
    </row>
    <row r="9" spans="2:10" ht="23.25" customHeight="1">
      <c r="B9" s="47">
        <f t="shared" si="0"/>
        <v>6</v>
      </c>
      <c r="C9" s="55">
        <v>46073</v>
      </c>
      <c r="D9" s="30">
        <v>0.72361111111111109</v>
      </c>
      <c r="E9" s="77" t="s">
        <v>149</v>
      </c>
      <c r="F9" s="81">
        <v>10</v>
      </c>
      <c r="G9" s="77">
        <v>150000</v>
      </c>
      <c r="H9" s="30" t="s">
        <v>150</v>
      </c>
      <c r="I9" s="77" t="s">
        <v>36</v>
      </c>
      <c r="J9" s="8"/>
    </row>
    <row r="10" spans="2:10" ht="23.25" customHeight="1">
      <c r="B10" s="47">
        <f t="shared" si="0"/>
        <v>7</v>
      </c>
      <c r="C10" s="55">
        <v>46076</v>
      </c>
      <c r="D10" s="30">
        <v>0.52777777777777779</v>
      </c>
      <c r="E10" s="77" t="s">
        <v>149</v>
      </c>
      <c r="F10" s="81">
        <v>10</v>
      </c>
      <c r="G10" s="77">
        <v>133000</v>
      </c>
      <c r="H10" s="30" t="s">
        <v>27</v>
      </c>
      <c r="I10" s="77" t="s">
        <v>36</v>
      </c>
      <c r="J10" s="8"/>
    </row>
    <row r="11" spans="2:10" ht="23.25" customHeight="1">
      <c r="B11" s="47">
        <f t="shared" si="0"/>
        <v>8</v>
      </c>
      <c r="C11" s="55">
        <v>46077</v>
      </c>
      <c r="D11" s="30">
        <v>0.67152777777777783</v>
      </c>
      <c r="E11" s="77" t="s">
        <v>151</v>
      </c>
      <c r="F11" s="81">
        <v>4</v>
      </c>
      <c r="G11" s="77">
        <v>22000</v>
      </c>
      <c r="H11" s="30" t="s">
        <v>152</v>
      </c>
      <c r="I11" s="77" t="s">
        <v>36</v>
      </c>
      <c r="J11" s="8"/>
    </row>
    <row r="12" spans="2:10" ht="23.25" customHeight="1">
      <c r="B12" s="47">
        <v>9</v>
      </c>
      <c r="C12" s="55">
        <v>46078</v>
      </c>
      <c r="D12" s="30">
        <v>0.65486111111111112</v>
      </c>
      <c r="E12" s="77" t="s">
        <v>151</v>
      </c>
      <c r="F12" s="81">
        <v>10</v>
      </c>
      <c r="G12" s="77">
        <v>150000</v>
      </c>
      <c r="H12" s="30" t="s">
        <v>153</v>
      </c>
      <c r="I12" s="77" t="s">
        <v>36</v>
      </c>
      <c r="J12" s="8"/>
    </row>
    <row r="13" spans="2:10" ht="23.25" customHeight="1">
      <c r="B13" s="47">
        <v>10</v>
      </c>
      <c r="C13" s="55">
        <v>46079</v>
      </c>
      <c r="D13" s="30">
        <v>0.51944444444444449</v>
      </c>
      <c r="E13" s="77" t="s">
        <v>151</v>
      </c>
      <c r="F13" s="81">
        <v>10</v>
      </c>
      <c r="G13" s="77">
        <v>142000</v>
      </c>
      <c r="H13" s="30" t="s">
        <v>154</v>
      </c>
      <c r="I13" s="77" t="s">
        <v>36</v>
      </c>
      <c r="J13" s="8"/>
    </row>
    <row r="14" spans="2:10" ht="23.25" customHeight="1" thickBot="1">
      <c r="B14" s="48">
        <v>11</v>
      </c>
      <c r="C14" s="56">
        <v>46080</v>
      </c>
      <c r="D14" s="31">
        <v>0.46319444444444446</v>
      </c>
      <c r="E14" s="78" t="s">
        <v>61</v>
      </c>
      <c r="F14" s="82">
        <v>4</v>
      </c>
      <c r="G14" s="78">
        <v>50000</v>
      </c>
      <c r="H14" s="31" t="s">
        <v>155</v>
      </c>
      <c r="I14" s="78" t="s">
        <v>36</v>
      </c>
      <c r="J14" s="25"/>
    </row>
  </sheetData>
  <mergeCells count="1">
    <mergeCell ref="B1:J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이름이 지정된 범위</vt:lpstr>
      </vt:variant>
      <vt:variant>
        <vt:i4>3</vt:i4>
      </vt:variant>
    </vt:vector>
  </HeadingPairs>
  <TitlesOfParts>
    <vt:vector size="11" baseType="lpstr">
      <vt:lpstr>의장</vt:lpstr>
      <vt:lpstr>부의장</vt:lpstr>
      <vt:lpstr>의회운영위원장</vt:lpstr>
      <vt:lpstr>재정문화위원장</vt:lpstr>
      <vt:lpstr>행정복지위원장</vt:lpstr>
      <vt:lpstr>도시교통위원장</vt:lpstr>
      <vt:lpstr>예산결산특별위원장</vt:lpstr>
      <vt:lpstr>교섭단체 </vt:lpstr>
      <vt:lpstr>부의장!Print_Area</vt:lpstr>
      <vt:lpstr>의장!Print_Area</vt:lpstr>
      <vt:lpstr>행정복지위원장!Print_Area</vt:lpstr>
    </vt:vector>
  </TitlesOfParts>
  <Company>user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2024-10-10T00:57:14Z</cp:lastPrinted>
  <dcterms:created xsi:type="dcterms:W3CDTF">2011-10-10T01:55:40Z</dcterms:created>
  <dcterms:modified xsi:type="dcterms:W3CDTF">2026-03-10T00:51:05Z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