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의장!$B$1:$J$17</definedName>
    <definedName name="_xlnm.Print_Area" localSheetId="4">행정복지위원장!$C$1:$J$13</definedName>
  </definedNames>
  <calcPr calcId="162913"/>
  <fileRecoveryPr autoRecover="0"/>
</workbook>
</file>

<file path=xl/calcChain.xml><?xml version="1.0" encoding="utf-8"?>
<calcChain xmlns="http://schemas.openxmlformats.org/spreadsheetml/2006/main">
  <c r="G3" i="19" l="1"/>
  <c r="G3" i="20"/>
  <c r="G3" i="16"/>
  <c r="G3" i="15"/>
  <c r="G3" i="14"/>
  <c r="G3" i="13"/>
  <c r="G3" i="17"/>
  <c r="G3" i="11"/>
  <c r="B5" i="19" l="1"/>
  <c r="B6" i="19" s="1"/>
  <c r="B7" i="19" s="1"/>
  <c r="B8" i="19" s="1"/>
  <c r="B9" i="19" s="1"/>
  <c r="B10" i="19" s="1"/>
  <c r="B11" i="19" s="1"/>
  <c r="E3" i="20"/>
  <c r="E3" i="13" l="1"/>
  <c r="E3" i="14" l="1"/>
  <c r="E3" i="19" l="1"/>
  <c r="E3" i="16" l="1"/>
  <c r="E3" i="17"/>
  <c r="E3" i="11"/>
  <c r="E3" i="15"/>
</calcChain>
</file>

<file path=xl/sharedStrings.xml><?xml version="1.0" encoding="utf-8"?>
<sst xmlns="http://schemas.openxmlformats.org/spreadsheetml/2006/main" count="458" uniqueCount="200">
  <si>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</si>
  <si>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</si>
  <si>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</si>
  <si>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</si>
  <si>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</si>
  <si>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</si>
  <si>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</si>
  <si>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</si>
  <si>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</si>
  <si>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</si>
  <si>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</si>
  <si>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</si>
  <si>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</si>
  <si>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</si>
  <si>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</si>
  <si>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</si>
  <si>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</si>
  <si>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</si>
  <si>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</si>
  <si>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</si>
  <si>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</si>
  <si>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</si>
  <si>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</si>
  <si>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</si>
  <si>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</si>
  <si>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</si>
  <si>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</si>
  <si>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화로본가</t>
  </si>
  <si>
    <t>의정자료 수집을 위한 관계자 간담회</t>
    <phoneticPr fontId="2" type="noConversion"/>
  </si>
  <si>
    <t>의정활동 업무추진 간담회</t>
    <phoneticPr fontId="2" type="noConversion"/>
  </si>
  <si>
    <t>원활한 의회운영을 위한 관계자 간담회</t>
    <phoneticPr fontId="2" type="noConversion"/>
  </si>
  <si>
    <t>의회사무국 직원 격려</t>
  </si>
  <si>
    <t>의회 운영을 위한 간담회</t>
  </si>
  <si>
    <t>집행목적</t>
    <phoneticPr fontId="2" type="noConversion"/>
  </si>
  <si>
    <t>집행목적</t>
    <phoneticPr fontId="2" type="noConversion"/>
  </si>
  <si>
    <t>지역 현안사항 관련 간담회</t>
    <phoneticPr fontId="2" type="noConversion"/>
  </si>
  <si>
    <t>카드</t>
    <phoneticPr fontId="2" type="noConversion"/>
  </si>
  <si>
    <t>유관기관 관계자 간담회</t>
    <phoneticPr fontId="2" type="noConversion"/>
  </si>
  <si>
    <t>의정활동 자료수집 간담회</t>
    <phoneticPr fontId="2" type="noConversion"/>
  </si>
  <si>
    <t>지역 현안사항 논의를 위한 간담회</t>
    <phoneticPr fontId="2" type="noConversion"/>
  </si>
  <si>
    <t>본가황금동태탕찜</t>
  </si>
  <si>
    <t>원활한 의회 운영을 위한 관계자 간담회</t>
    <phoneticPr fontId="2" type="noConversion"/>
  </si>
  <si>
    <t>동백카츠</t>
    <phoneticPr fontId="2" type="noConversion"/>
  </si>
  <si>
    <t>의정활동 관련 자료 수집 등</t>
    <phoneticPr fontId="2" type="noConversion"/>
  </si>
  <si>
    <t>고창풍천장어명가</t>
    <phoneticPr fontId="2" type="noConversion"/>
  </si>
  <si>
    <t>크리드나인</t>
  </si>
  <si>
    <t>지역현안 논의를 위한 교섭단체 간담회</t>
  </si>
  <si>
    <t>우리복어</t>
  </si>
  <si>
    <t>한우농가&amp;고창장어</t>
  </si>
  <si>
    <t>화사랑</t>
    <phoneticPr fontId="2" type="noConversion"/>
  </si>
  <si>
    <t>12:22</t>
    <phoneticPr fontId="2" type="noConversion"/>
  </si>
  <si>
    <t>참나무통닭꼼장어막창구이</t>
    <phoneticPr fontId="2" type="noConversion"/>
  </si>
  <si>
    <t>경복궁 부천점</t>
    <phoneticPr fontId="2" type="noConversion"/>
  </si>
  <si>
    <t>디저트모먼트</t>
    <phoneticPr fontId="2" type="noConversion"/>
  </si>
  <si>
    <t>예촌대구찜</t>
    <phoneticPr fontId="2" type="noConversion"/>
  </si>
  <si>
    <t>2026년 예산결산 현안논의 간담회</t>
  </si>
  <si>
    <t>솥고집 중동점</t>
  </si>
  <si>
    <t>현안 논의를 위한 교섭단체 간담회</t>
  </si>
  <si>
    <t>경인로570숯불구이</t>
  </si>
  <si>
    <t>4</t>
  </si>
  <si>
    <t>나리스키친</t>
  </si>
  <si>
    <t>5</t>
  </si>
  <si>
    <t>의정활동 자료수집을 위한 관계자 간담회</t>
    <phoneticPr fontId="2" type="noConversion"/>
  </si>
  <si>
    <t>장어나라 더델가</t>
  </si>
  <si>
    <t>제주은갈치</t>
  </si>
  <si>
    <t>공리</t>
  </si>
  <si>
    <t>의회운영 현안사안 관계자 간담회</t>
    <phoneticPr fontId="2" type="noConversion"/>
  </si>
  <si>
    <t>소래버섯나라</t>
  </si>
  <si>
    <t>본칠백식당</t>
  </si>
  <si>
    <t>-</t>
    <phoneticPr fontId="2" type="noConversion"/>
  </si>
  <si>
    <t>직원 시모상에 따른 부의금 지급</t>
    <phoneticPr fontId="2" type="noConversion"/>
  </si>
  <si>
    <t>현금</t>
    <phoneticPr fontId="2" type="noConversion"/>
  </si>
  <si>
    <t>원활한 의회운영을 위한 관계자 차담회</t>
    <phoneticPr fontId="2" type="noConversion"/>
  </si>
  <si>
    <t>12:22, 12:49</t>
    <phoneticPr fontId="2" type="noConversion"/>
  </si>
  <si>
    <t>남도랑푸드, 천씨씨커피 부천대점</t>
    <phoneticPr fontId="2" type="noConversion"/>
  </si>
  <si>
    <t>제289회 임시회 관련 관계자 간담회</t>
    <phoneticPr fontId="2" type="noConversion"/>
  </si>
  <si>
    <t>남원골추어탕</t>
  </si>
  <si>
    <t>의정활동 추진을 위한 관계자 간담회</t>
    <phoneticPr fontId="2" type="noConversion"/>
  </si>
  <si>
    <t>아브힐(Avril)</t>
  </si>
  <si>
    <t>보돌미역부천상동점</t>
    <phoneticPr fontId="2" type="noConversion"/>
  </si>
  <si>
    <t>직원 결혼에 따른 축의금 지급</t>
    <phoneticPr fontId="2" type="noConversion"/>
  </si>
  <si>
    <t>화로본가</t>
    <phoneticPr fontId="2" type="noConversion"/>
  </si>
  <si>
    <t>백세한방삼계탕</t>
    <phoneticPr fontId="2" type="noConversion"/>
  </si>
  <si>
    <t>베이징 중동점</t>
    <phoneticPr fontId="2" type="noConversion"/>
  </si>
  <si>
    <t>아웃오브오피스</t>
    <phoneticPr fontId="2" type="noConversion"/>
  </si>
  <si>
    <t>북극해고등어</t>
  </si>
  <si>
    <t>12:50, 12:54</t>
    <phoneticPr fontId="2" type="noConversion"/>
  </si>
  <si>
    <t>화로본가, 크리드나인</t>
    <phoneticPr fontId="2" type="noConversion"/>
  </si>
  <si>
    <t>12:31, 14:50</t>
    <phoneticPr fontId="2" type="noConversion"/>
  </si>
  <si>
    <t>작동순대국, 베리굿데이</t>
    <phoneticPr fontId="2" type="noConversion"/>
  </si>
  <si>
    <t>의회운영 현안사안 추진 간담회</t>
    <phoneticPr fontId="2" type="noConversion"/>
  </si>
  <si>
    <t>두미</t>
    <phoneticPr fontId="2" type="noConversion"/>
  </si>
  <si>
    <t>17:43, 20:04</t>
    <phoneticPr fontId="2" type="noConversion"/>
  </si>
  <si>
    <t>한우농가&amp;고창장어, 통큰대장부감자탕</t>
    <phoneticPr fontId="2" type="noConversion"/>
  </si>
  <si>
    <t>작동순대국</t>
  </si>
  <si>
    <t>삼관왕수산</t>
  </si>
  <si>
    <t>고향솥단지삼겹살</t>
  </si>
  <si>
    <t>마포육고기상회</t>
  </si>
  <si>
    <t>순석씨네본가청국장전문</t>
    <phoneticPr fontId="2" type="noConversion"/>
  </si>
  <si>
    <t>골뱅이창너머족발</t>
    <phoneticPr fontId="2" type="noConversion"/>
  </si>
  <si>
    <t>이우철한방누룽지삼계탕</t>
    <phoneticPr fontId="2" type="noConversion"/>
  </si>
  <si>
    <t>12:32</t>
  </si>
  <si>
    <t>19</t>
  </si>
  <si>
    <t>아브힐</t>
  </si>
  <si>
    <t>14:05</t>
  </si>
  <si>
    <t>7</t>
  </si>
  <si>
    <t>19:49</t>
  </si>
  <si>
    <t>2</t>
  </si>
  <si>
    <t>한스하임</t>
  </si>
  <si>
    <t>12:06</t>
  </si>
  <si>
    <t>20:04</t>
  </si>
  <si>
    <t>더만족족발하우스</t>
  </si>
  <si>
    <t>18:24</t>
  </si>
  <si>
    <t>60</t>
  </si>
  <si>
    <t>반달커피 상동점</t>
  </si>
  <si>
    <t>12:29</t>
  </si>
  <si>
    <t>현대백화점 중동점</t>
  </si>
  <si>
    <t>카드</t>
    <phoneticPr fontId="2" type="noConversion"/>
  </si>
  <si>
    <t>의정활동 관계자 간담회</t>
    <phoneticPr fontId="2" type="noConversion"/>
  </si>
  <si>
    <t>황해도만두전골</t>
    <phoneticPr fontId="2" type="noConversion"/>
  </si>
  <si>
    <t>여성 일자리 확대 및 처우개선 정담회</t>
    <phoneticPr fontId="2" type="noConversion"/>
  </si>
  <si>
    <t>효재부엌, 화양연화</t>
    <phoneticPr fontId="2" type="noConversion"/>
  </si>
  <si>
    <t>경력보유여성 간담회</t>
    <phoneticPr fontId="2" type="noConversion"/>
  </si>
  <si>
    <t>주가네싱싱농산물, 스타벅스</t>
    <phoneticPr fontId="2" type="noConversion"/>
  </si>
  <si>
    <t>지역현안 관련 관계자 간담회</t>
    <phoneticPr fontId="2" type="noConversion"/>
  </si>
  <si>
    <t>숙이네</t>
    <phoneticPr fontId="2" type="noConversion"/>
  </si>
  <si>
    <t>카페치치</t>
    <phoneticPr fontId="2" type="noConversion"/>
  </si>
  <si>
    <t>텍사스로드하우스</t>
    <phoneticPr fontId="2" type="noConversion"/>
  </si>
  <si>
    <t>제주생고기쌈밥</t>
    <phoneticPr fontId="2" type="noConversion"/>
  </si>
  <si>
    <t>낙지한마리수제비</t>
    <phoneticPr fontId="2" type="noConversion"/>
  </si>
  <si>
    <t>브런치빈</t>
    <phoneticPr fontId="2" type="noConversion"/>
  </si>
  <si>
    <t>위원회 운영관련 업무추진 간담회</t>
    <phoneticPr fontId="2" type="noConversion"/>
  </si>
  <si>
    <t>내조삼계탕</t>
    <phoneticPr fontId="2" type="noConversion"/>
  </si>
  <si>
    <t>삼청옥</t>
    <phoneticPr fontId="2" type="noConversion"/>
  </si>
  <si>
    <t>화사랑화로구이</t>
    <phoneticPr fontId="2" type="noConversion"/>
  </si>
  <si>
    <t>탄두르</t>
    <phoneticPr fontId="2" type="noConversion"/>
  </si>
  <si>
    <t>21:02</t>
    <phoneticPr fontId="2" type="noConversion"/>
  </si>
  <si>
    <t>김명주뜰안채밥상</t>
    <phoneticPr fontId="2" type="noConversion"/>
  </si>
  <si>
    <t>13:29</t>
    <phoneticPr fontId="2" type="noConversion"/>
  </si>
  <si>
    <t>12:18</t>
    <phoneticPr fontId="2" type="noConversion"/>
  </si>
  <si>
    <t>영월보쌈</t>
    <phoneticPr fontId="2" type="noConversion"/>
  </si>
  <si>
    <t>12:36</t>
    <phoneticPr fontId="2" type="noConversion"/>
  </si>
  <si>
    <t>굿모닝차이나</t>
    <phoneticPr fontId="2" type="noConversion"/>
  </si>
  <si>
    <t>12:55</t>
    <phoneticPr fontId="2" type="noConversion"/>
  </si>
  <si>
    <t>크리드나인</t>
    <phoneticPr fontId="2" type="noConversion"/>
  </si>
  <si>
    <t>13:57</t>
    <phoneticPr fontId="2" type="noConversion"/>
  </si>
  <si>
    <t>백년갈비</t>
    <phoneticPr fontId="2" type="noConversion"/>
  </si>
  <si>
    <t>12:32</t>
    <phoneticPr fontId="2" type="noConversion"/>
  </si>
  <si>
    <t>다온쭈꾸미</t>
    <phoneticPr fontId="2" type="noConversion"/>
  </si>
  <si>
    <t>12:25</t>
    <phoneticPr fontId="2" type="noConversion"/>
  </si>
  <si>
    <t>11:25</t>
    <phoneticPr fontId="2" type="noConversion"/>
  </si>
  <si>
    <t>12:57</t>
    <phoneticPr fontId="2" type="noConversion"/>
  </si>
  <si>
    <t>국민갈비</t>
    <phoneticPr fontId="2" type="noConversion"/>
  </si>
  <si>
    <t>19:16</t>
    <phoneticPr fontId="2" type="noConversion"/>
  </si>
  <si>
    <t>12:04</t>
    <phoneticPr fontId="2" type="noConversion"/>
  </si>
  <si>
    <t>사월에 쭈꾸미와 보리밥</t>
    <phoneticPr fontId="2" type="noConversion"/>
  </si>
  <si>
    <t>송내원 멍마르뜨</t>
    <phoneticPr fontId="14" type="noConversion"/>
  </si>
  <si>
    <t>유관기관 업무협의 간담회</t>
    <phoneticPr fontId="2" type="noConversion"/>
  </si>
  <si>
    <t>컴포즈커피</t>
    <phoneticPr fontId="2" type="noConversion"/>
  </si>
  <si>
    <t>12:21, 13:16</t>
    <phoneticPr fontId="2" type="noConversion"/>
  </si>
  <si>
    <t>도시회타운, 자시류</t>
    <phoneticPr fontId="2" type="noConversion"/>
  </si>
  <si>
    <t>12:03, 12:14</t>
    <phoneticPr fontId="2" type="noConversion"/>
  </si>
  <si>
    <t>맷돌로만, 스페이스작</t>
    <phoneticPr fontId="2" type="noConversion"/>
  </si>
  <si>
    <t>12:09, 12:14</t>
    <phoneticPr fontId="2" type="noConversion"/>
  </si>
  <si>
    <t>동남집, 카페베네</t>
    <phoneticPr fontId="2" type="noConversion"/>
  </si>
  <si>
    <t>카페동네</t>
    <phoneticPr fontId="2" type="noConversion"/>
  </si>
  <si>
    <t>스타벅스코리아</t>
    <phoneticPr fontId="14" type="noConversion"/>
  </si>
  <si>
    <t>진심왕돈까스</t>
    <phoneticPr fontId="2" type="noConversion"/>
  </si>
  <si>
    <t>솜솜카츠</t>
    <phoneticPr fontId="2" type="noConversion"/>
  </si>
  <si>
    <t>샌드원픽</t>
    <phoneticPr fontId="2" type="noConversion"/>
  </si>
  <si>
    <t>청송</t>
    <phoneticPr fontId="2" type="noConversion"/>
  </si>
  <si>
    <t>08:30, 08:47</t>
    <phoneticPr fontId="2" type="noConversion"/>
  </si>
  <si>
    <t>지역 현안사항 관련 간담회</t>
    <phoneticPr fontId="14" type="noConversion"/>
  </si>
  <si>
    <t>삼양식당, 디저트39</t>
    <phoneticPr fontId="2" type="noConversion"/>
  </si>
  <si>
    <t>11:41, 12:17</t>
    <phoneticPr fontId="2" type="noConversion"/>
  </si>
  <si>
    <t>부일국밥, 스페이스작</t>
    <phoneticPr fontId="14" type="noConversion"/>
  </si>
  <si>
    <t>스페이스작아트센터</t>
  </si>
  <si>
    <t>농실가</t>
  </si>
  <si>
    <t>육감만족 원종점</t>
  </si>
  <si>
    <t>결산관련 현안논의 간담회</t>
  </si>
  <si>
    <t>먹자우동</t>
  </si>
  <si>
    <t>외갓집멍카페</t>
  </si>
  <si>
    <t>14:43, 15:06</t>
    <phoneticPr fontId="2" type="noConversion"/>
  </si>
  <si>
    <t>끄적끄적</t>
  </si>
  <si>
    <t>카페12월32일</t>
  </si>
  <si>
    <t>떡보의하루 중동점</t>
  </si>
  <si>
    <t>제289회 임시회 현안 관련 교섭단체 간담회</t>
  </si>
  <si>
    <t>커피볶는콩탱이</t>
  </si>
  <si>
    <t>시골애</t>
  </si>
  <si>
    <t>스시하마</t>
  </si>
  <si>
    <t>홍우정</t>
  </si>
  <si>
    <t>지역 현안 의견수렴 교섭단체 간담회</t>
  </si>
  <si>
    <t>지역현안 관련 교섭단체 의견수렴 간담회</t>
  </si>
  <si>
    <t>커피로</t>
  </si>
  <si>
    <t>12:21, 12:24</t>
    <phoneticPr fontId="2" type="noConversion"/>
  </si>
  <si>
    <t>지역현안 관련 의견수렴 간담회</t>
  </si>
  <si>
    <t>삼미정, 커피로</t>
    <phoneticPr fontId="2" type="noConversion"/>
  </si>
  <si>
    <t>현주네숯불갈비&amp;우렁이쌈밥</t>
  </si>
  <si>
    <t>지역 현안 관련 교섭단체 의견수렴 간담회</t>
    <phoneticPr fontId="2" type="noConversion"/>
  </si>
  <si>
    <t>완도백반집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</si>
</sst>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179" fontId="9" fillId="4" borderId="1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180" fontId="10" fillId="4" borderId="13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1" fontId="10" fillId="4" borderId="8" xfId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right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14" fontId="10" fillId="4" borderId="8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14" fontId="5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vertical="center" shrinkToFit="1"/>
    </xf>
    <xf numFmtId="0" fontId="7" fillId="0" borderId="4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179" fontId="7" fillId="3" borderId="1" xfId="0" applyNumberFormat="1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20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3" borderId="5" xfId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14" fontId="7" fillId="3" borderId="1" xfId="0" applyNumberFormat="1" applyFont="1" applyFill="1" applyBorder="1" applyAlignment="1">
      <alignment horizontal="center" vertical="center" shrinkToFit="1"/>
    </xf>
    <xf numFmtId="14" fontId="7" fillId="3" borderId="5" xfId="0" applyNumberFormat="1" applyFont="1" applyFill="1" applyBorder="1" applyAlignment="1">
      <alignment horizontal="center" vertical="center" shrinkToFit="1"/>
    </xf>
    <xf numFmtId="179" fontId="7" fillId="3" borderId="5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20" fontId="7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right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7" fillId="0" borderId="3" xfId="0" applyFont="1" applyFill="1" applyBorder="1">
      <alignment vertical="center"/>
    </xf>
    <xf numFmtId="14" fontId="7" fillId="0" borderId="5" xfId="0" applyNumberFormat="1" applyFont="1" applyFill="1" applyBorder="1" applyAlignment="1">
      <alignment horizontal="center" vertical="center" shrinkToFit="1"/>
    </xf>
    <xf numFmtId="20" fontId="7" fillId="0" borderId="5" xfId="0" applyNumberFormat="1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right" vertical="center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7" fillId="0" borderId="0" xfId="0" applyNumberFormat="1" applyFont="1" applyAlignment="1">
      <alignment horizontal="center" vertical="center"/>
    </xf>
    <xf numFmtId="0" fontId="10" fillId="4" borderId="7" xfId="0" applyNumberFormat="1" applyFont="1" applyFill="1" applyBorder="1" applyAlignment="1">
      <alignment horizontal="center" vertical="center"/>
    </xf>
    <xf numFmtId="0" fontId="10" fillId="4" borderId="8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41" fontId="10" fillId="4" borderId="13" xfId="0" applyNumberFormat="1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center" vertical="center"/>
    </xf>
    <xf numFmtId="41" fontId="17" fillId="0" borderId="1" xfId="2" applyFont="1" applyBorder="1" applyAlignment="1">
      <alignment horizontal="center" vertical="center"/>
    </xf>
    <xf numFmtId="177" fontId="7" fillId="0" borderId="1" xfId="2" applyNumberFormat="1" applyFont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41" fontId="17" fillId="0" borderId="1" xfId="2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 wrapText="1"/>
    </xf>
    <xf numFmtId="20" fontId="7" fillId="2" borderId="5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/>
    </xf>
    <xf numFmtId="41" fontId="17" fillId="0" borderId="5" xfId="2" applyFont="1" applyFill="1" applyBorder="1" applyAlignment="1">
      <alignment horizontal="center" vertical="center"/>
    </xf>
    <xf numFmtId="177" fontId="7" fillId="0" borderId="5" xfId="2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7" fillId="2" borderId="5" xfId="0" applyNumberFormat="1" applyFont="1" applyFill="1" applyBorder="1" applyAlignment="1">
      <alignment horizontal="center" vertical="center" wrapText="1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5" xfId="1" applyNumberFormat="1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zoomScaleNormal="100" zoomScaleSheetLayoutView="85" workbookViewId="0"/>
  </sheetViews>
  <sheetFormatPr defaultRowHeight="13.5"/>
  <cols>
    <col min="1" max="1" width="1.77734375" customWidth="1"/>
    <col min="2" max="2" width="5.77734375" style="7" customWidth="1"/>
    <col min="3" max="3" width="11.88671875" style="50" bestFit="1" customWidth="1"/>
    <col min="4" max="4" width="10.77734375" style="2" customWidth="1"/>
    <col min="5" max="5" width="45.77734375" customWidth="1"/>
    <col min="6" max="6" width="7.77734375" customWidth="1"/>
    <col min="7" max="7" width="13.77734375" style="16" customWidth="1"/>
    <col min="8" max="8" width="35.77734375" style="43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67" t="s">
        <v>11</v>
      </c>
      <c r="C1" s="67"/>
      <c r="D1" s="67"/>
      <c r="E1" s="67"/>
      <c r="F1" s="67"/>
      <c r="G1" s="67"/>
      <c r="H1" s="67"/>
      <c r="I1" s="67"/>
      <c r="J1" s="67"/>
    </row>
    <row r="2" spans="2:12" s="15" customFormat="1" ht="24.95" customHeight="1">
      <c r="B2" s="33" t="s">
        <v>22</v>
      </c>
      <c r="C2" s="48" t="s">
        <v>1</v>
      </c>
      <c r="D2" s="34" t="s">
        <v>5</v>
      </c>
      <c r="E2" s="19" t="s">
        <v>33</v>
      </c>
      <c r="F2" s="36" t="s">
        <v>25</v>
      </c>
      <c r="G2" s="46" t="s">
        <v>26</v>
      </c>
      <c r="H2" s="19" t="s">
        <v>2</v>
      </c>
      <c r="I2" s="19" t="s">
        <v>9</v>
      </c>
      <c r="J2" s="20" t="s">
        <v>0</v>
      </c>
    </row>
    <row r="3" spans="2:12" s="15" customFormat="1" ht="24.95" customHeight="1">
      <c r="B3" s="29" t="s">
        <v>23</v>
      </c>
      <c r="C3" s="49"/>
      <c r="D3" s="35"/>
      <c r="E3" s="39">
        <f>COUNTA(E4:E397)</f>
        <v>19</v>
      </c>
      <c r="F3" s="22"/>
      <c r="G3" s="47">
        <f>SUM(G4:G38)</f>
        <v>3470700</v>
      </c>
      <c r="H3" s="21"/>
      <c r="I3" s="21"/>
      <c r="J3" s="24"/>
    </row>
    <row r="4" spans="2:12" s="11" customFormat="1" ht="23.25" customHeight="1">
      <c r="B4" s="45">
        <v>1</v>
      </c>
      <c r="C4" s="86">
        <v>46084</v>
      </c>
      <c r="D4" s="87">
        <v>0.57708333333333328</v>
      </c>
      <c r="E4" s="88" t="s">
        <v>62</v>
      </c>
      <c r="F4" s="88">
        <v>9</v>
      </c>
      <c r="G4" s="92">
        <v>212000</v>
      </c>
      <c r="H4" s="89" t="s">
        <v>58</v>
      </c>
      <c r="I4" s="90" t="s">
        <v>36</v>
      </c>
      <c r="J4" s="103"/>
      <c r="L4" s="18"/>
    </row>
    <row r="5" spans="2:12" s="11" customFormat="1" ht="23.25" customHeight="1">
      <c r="B5" s="45">
        <v>2</v>
      </c>
      <c r="C5" s="86">
        <v>46085</v>
      </c>
      <c r="D5" s="87">
        <v>0.54027777777777775</v>
      </c>
      <c r="E5" s="88" t="s">
        <v>30</v>
      </c>
      <c r="F5" s="88">
        <v>8</v>
      </c>
      <c r="G5" s="80">
        <v>120000</v>
      </c>
      <c r="H5" s="89" t="s">
        <v>47</v>
      </c>
      <c r="I5" s="90" t="s">
        <v>36</v>
      </c>
      <c r="J5" s="91"/>
      <c r="L5" s="18"/>
    </row>
    <row r="6" spans="2:12" s="11" customFormat="1" ht="23.25" customHeight="1">
      <c r="B6" s="45">
        <v>3</v>
      </c>
      <c r="C6" s="86">
        <v>46085</v>
      </c>
      <c r="D6" s="87">
        <v>0.7597222222222223</v>
      </c>
      <c r="E6" s="88" t="s">
        <v>30</v>
      </c>
      <c r="F6" s="88">
        <v>5</v>
      </c>
      <c r="G6" s="80">
        <v>110000</v>
      </c>
      <c r="H6" s="89" t="s">
        <v>27</v>
      </c>
      <c r="I6" s="90" t="s">
        <v>36</v>
      </c>
      <c r="J6" s="91"/>
      <c r="L6" s="18"/>
    </row>
    <row r="7" spans="2:12" s="11" customFormat="1" ht="23.25" customHeight="1">
      <c r="B7" s="45">
        <v>4</v>
      </c>
      <c r="C7" s="86">
        <v>46086</v>
      </c>
      <c r="D7" s="87">
        <v>0.88541666666666663</v>
      </c>
      <c r="E7" s="88" t="s">
        <v>30</v>
      </c>
      <c r="F7" s="88">
        <v>7</v>
      </c>
      <c r="G7" s="80">
        <v>229000</v>
      </c>
      <c r="H7" s="89" t="s">
        <v>63</v>
      </c>
      <c r="I7" s="90" t="s">
        <v>36</v>
      </c>
      <c r="J7" s="91"/>
      <c r="L7" s="18"/>
    </row>
    <row r="8" spans="2:12" s="11" customFormat="1" ht="23.25" customHeight="1">
      <c r="B8" s="45">
        <v>5</v>
      </c>
      <c r="C8" s="86">
        <v>46090</v>
      </c>
      <c r="D8" s="87">
        <v>0.52013888888888882</v>
      </c>
      <c r="E8" s="88" t="s">
        <v>30</v>
      </c>
      <c r="F8" s="88">
        <v>6</v>
      </c>
      <c r="G8" s="80">
        <v>78000</v>
      </c>
      <c r="H8" s="89" t="s">
        <v>64</v>
      </c>
      <c r="I8" s="90" t="s">
        <v>36</v>
      </c>
      <c r="J8" s="91"/>
      <c r="L8" s="18"/>
    </row>
    <row r="9" spans="2:12" s="11" customFormat="1" ht="23.25" customHeight="1">
      <c r="B9" s="45">
        <v>6</v>
      </c>
      <c r="C9" s="86">
        <v>46092</v>
      </c>
      <c r="D9" s="87">
        <v>0.51597222222222217</v>
      </c>
      <c r="E9" s="88" t="s">
        <v>30</v>
      </c>
      <c r="F9" s="88">
        <v>20</v>
      </c>
      <c r="G9" s="80">
        <v>389000</v>
      </c>
      <c r="H9" s="89" t="s">
        <v>65</v>
      </c>
      <c r="I9" s="90" t="s">
        <v>36</v>
      </c>
      <c r="J9" s="91"/>
      <c r="L9" s="18"/>
    </row>
    <row r="10" spans="2:12" s="11" customFormat="1" ht="23.25" customHeight="1">
      <c r="B10" s="45">
        <v>7</v>
      </c>
      <c r="C10" s="86">
        <v>46093</v>
      </c>
      <c r="D10" s="87">
        <v>0.52083333333333337</v>
      </c>
      <c r="E10" s="88" t="s">
        <v>66</v>
      </c>
      <c r="F10" s="88">
        <v>22</v>
      </c>
      <c r="G10" s="80">
        <v>367000</v>
      </c>
      <c r="H10" s="89" t="s">
        <v>67</v>
      </c>
      <c r="I10" s="90" t="s">
        <v>36</v>
      </c>
      <c r="J10" s="91"/>
      <c r="L10" s="18"/>
    </row>
    <row r="11" spans="2:12" s="11" customFormat="1" ht="23.25" customHeight="1">
      <c r="B11" s="45">
        <v>8</v>
      </c>
      <c r="C11" s="86">
        <v>46093</v>
      </c>
      <c r="D11" s="87">
        <v>0.87291666666666667</v>
      </c>
      <c r="E11" s="88" t="s">
        <v>30</v>
      </c>
      <c r="F11" s="88">
        <v>17</v>
      </c>
      <c r="G11" s="80">
        <v>427000</v>
      </c>
      <c r="H11" s="89" t="s">
        <v>68</v>
      </c>
      <c r="I11" s="90" t="s">
        <v>36</v>
      </c>
      <c r="J11" s="91"/>
      <c r="L11" s="18"/>
    </row>
    <row r="12" spans="2:12" s="11" customFormat="1" ht="23.25" customHeight="1">
      <c r="B12" s="45">
        <v>9</v>
      </c>
      <c r="C12" s="86">
        <v>46093</v>
      </c>
      <c r="D12" s="87" t="s">
        <v>69</v>
      </c>
      <c r="E12" s="88" t="s">
        <v>70</v>
      </c>
      <c r="F12" s="88">
        <v>1</v>
      </c>
      <c r="G12" s="80">
        <v>50000</v>
      </c>
      <c r="H12" s="89" t="s">
        <v>69</v>
      </c>
      <c r="I12" s="90" t="s">
        <v>71</v>
      </c>
      <c r="J12" s="91"/>
      <c r="L12" s="18"/>
    </row>
    <row r="13" spans="2:12" s="11" customFormat="1" ht="23.25" customHeight="1">
      <c r="B13" s="45">
        <v>10</v>
      </c>
      <c r="C13" s="86">
        <v>46094</v>
      </c>
      <c r="D13" s="87">
        <v>0.52361111111111114</v>
      </c>
      <c r="E13" s="88" t="s">
        <v>72</v>
      </c>
      <c r="F13" s="88">
        <v>14</v>
      </c>
      <c r="G13" s="80">
        <v>109800</v>
      </c>
      <c r="H13" s="89" t="s">
        <v>45</v>
      </c>
      <c r="I13" s="90" t="s">
        <v>36</v>
      </c>
      <c r="J13" s="91"/>
      <c r="L13" s="18"/>
    </row>
    <row r="14" spans="2:12" s="11" customFormat="1" ht="23.25" customHeight="1">
      <c r="B14" s="45">
        <v>11</v>
      </c>
      <c r="C14" s="86">
        <v>46097</v>
      </c>
      <c r="D14" s="93" t="s">
        <v>73</v>
      </c>
      <c r="E14" s="88" t="s">
        <v>29</v>
      </c>
      <c r="F14" s="88">
        <v>20</v>
      </c>
      <c r="G14" s="92">
        <v>212500</v>
      </c>
      <c r="H14" s="88" t="s">
        <v>74</v>
      </c>
      <c r="I14" s="90" t="s">
        <v>36</v>
      </c>
      <c r="J14" s="91"/>
      <c r="L14" s="18"/>
    </row>
    <row r="15" spans="2:12" s="11" customFormat="1" ht="23.25" customHeight="1">
      <c r="B15" s="45">
        <v>12</v>
      </c>
      <c r="C15" s="86">
        <v>46099</v>
      </c>
      <c r="D15" s="87">
        <v>0.5131944444444444</v>
      </c>
      <c r="E15" s="88" t="s">
        <v>75</v>
      </c>
      <c r="F15" s="88">
        <v>14</v>
      </c>
      <c r="G15" s="80">
        <v>195000</v>
      </c>
      <c r="H15" s="89" t="s">
        <v>76</v>
      </c>
      <c r="I15" s="90" t="s">
        <v>36</v>
      </c>
      <c r="J15" s="91"/>
      <c r="L15" s="18"/>
    </row>
    <row r="16" spans="2:12" s="11" customFormat="1" ht="23.25" customHeight="1">
      <c r="B16" s="45">
        <v>13</v>
      </c>
      <c r="C16" s="86">
        <v>46101</v>
      </c>
      <c r="D16" s="87">
        <v>0.50555555555555554</v>
      </c>
      <c r="E16" s="88" t="s">
        <v>77</v>
      </c>
      <c r="F16" s="88">
        <v>3</v>
      </c>
      <c r="G16" s="80">
        <v>40000</v>
      </c>
      <c r="H16" s="89" t="s">
        <v>27</v>
      </c>
      <c r="I16" s="90" t="s">
        <v>36</v>
      </c>
      <c r="J16" s="91"/>
      <c r="L16" s="18"/>
    </row>
    <row r="17" spans="2:12" s="11" customFormat="1" ht="23.25" customHeight="1">
      <c r="B17" s="45">
        <v>14</v>
      </c>
      <c r="C17" s="86">
        <v>46105</v>
      </c>
      <c r="D17" s="87">
        <v>0.53125</v>
      </c>
      <c r="E17" s="88" t="s">
        <v>72</v>
      </c>
      <c r="F17" s="88">
        <v>19</v>
      </c>
      <c r="G17" s="80">
        <v>201400</v>
      </c>
      <c r="H17" s="89" t="s">
        <v>78</v>
      </c>
      <c r="I17" s="90" t="s">
        <v>36</v>
      </c>
      <c r="J17" s="104"/>
      <c r="L17" s="18"/>
    </row>
    <row r="18" spans="2:12" ht="23.25" customHeight="1">
      <c r="B18" s="45">
        <v>15</v>
      </c>
      <c r="C18" s="86">
        <v>46106</v>
      </c>
      <c r="D18" s="87">
        <v>0.55277777777777781</v>
      </c>
      <c r="E18" s="88" t="s">
        <v>29</v>
      </c>
      <c r="F18" s="88">
        <v>4</v>
      </c>
      <c r="G18" s="80">
        <v>68000</v>
      </c>
      <c r="H18" s="89" t="s">
        <v>79</v>
      </c>
      <c r="I18" s="90" t="s">
        <v>36</v>
      </c>
      <c r="J18" s="94"/>
    </row>
    <row r="19" spans="2:12" ht="23.25" customHeight="1">
      <c r="B19" s="45">
        <v>16</v>
      </c>
      <c r="C19" s="86">
        <v>46107</v>
      </c>
      <c r="D19" s="87" t="s">
        <v>69</v>
      </c>
      <c r="E19" s="88" t="s">
        <v>80</v>
      </c>
      <c r="F19" s="88">
        <v>1</v>
      </c>
      <c r="G19" s="80">
        <v>50000</v>
      </c>
      <c r="H19" s="89" t="s">
        <v>69</v>
      </c>
      <c r="I19" s="90" t="s">
        <v>71</v>
      </c>
      <c r="J19" s="94"/>
    </row>
    <row r="20" spans="2:12" ht="23.25" customHeight="1">
      <c r="B20" s="45">
        <v>17</v>
      </c>
      <c r="C20" s="105">
        <v>46108</v>
      </c>
      <c r="D20" s="93">
        <v>0.51458333333333328</v>
      </c>
      <c r="E20" s="88" t="s">
        <v>30</v>
      </c>
      <c r="F20" s="88">
        <v>8</v>
      </c>
      <c r="G20" s="92">
        <v>80000</v>
      </c>
      <c r="H20" s="88" t="s">
        <v>81</v>
      </c>
      <c r="I20" s="90" t="s">
        <v>36</v>
      </c>
      <c r="J20" s="94"/>
    </row>
    <row r="21" spans="2:12" ht="23.25" customHeight="1">
      <c r="B21" s="45">
        <v>18</v>
      </c>
      <c r="C21" s="105">
        <v>46111</v>
      </c>
      <c r="D21" s="93">
        <v>0.5180555555555556</v>
      </c>
      <c r="E21" s="88" t="s">
        <v>28</v>
      </c>
      <c r="F21" s="88">
        <v>15</v>
      </c>
      <c r="G21" s="92">
        <v>272000</v>
      </c>
      <c r="H21" s="88" t="s">
        <v>82</v>
      </c>
      <c r="I21" s="90" t="s">
        <v>36</v>
      </c>
      <c r="J21" s="94"/>
    </row>
    <row r="22" spans="2:12" ht="23.25" customHeight="1" thickBot="1">
      <c r="B22" s="66">
        <v>19</v>
      </c>
      <c r="C22" s="106">
        <v>46112</v>
      </c>
      <c r="D22" s="107">
        <v>0.50208333333333333</v>
      </c>
      <c r="E22" s="99" t="s">
        <v>30</v>
      </c>
      <c r="F22" s="99">
        <v>15</v>
      </c>
      <c r="G22" s="100">
        <v>260000</v>
      </c>
      <c r="H22" s="99" t="s">
        <v>83</v>
      </c>
      <c r="I22" s="101" t="s">
        <v>36</v>
      </c>
      <c r="J22" s="102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3"/>
  <sheetViews>
    <sheetView zoomScaleNormal="100" zoomScaleSheetLayoutView="85" workbookViewId="0"/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68" t="s">
        <v>12</v>
      </c>
      <c r="C1" s="68"/>
      <c r="D1" s="68"/>
      <c r="E1" s="68"/>
      <c r="F1" s="68"/>
      <c r="G1" s="68"/>
      <c r="H1" s="68"/>
      <c r="I1" s="68"/>
      <c r="J1" s="68"/>
    </row>
    <row r="2" spans="2:12" s="3" customFormat="1" ht="24.95" customHeight="1">
      <c r="B2" s="33" t="s">
        <v>22</v>
      </c>
      <c r="C2" s="31" t="s">
        <v>1</v>
      </c>
      <c r="D2" s="19" t="s">
        <v>5</v>
      </c>
      <c r="E2" s="19" t="s">
        <v>33</v>
      </c>
      <c r="F2" s="36" t="s">
        <v>25</v>
      </c>
      <c r="G2" s="36" t="s">
        <v>26</v>
      </c>
      <c r="H2" s="19" t="s">
        <v>2</v>
      </c>
      <c r="I2" s="19" t="s">
        <v>9</v>
      </c>
      <c r="J2" s="20" t="s">
        <v>0</v>
      </c>
    </row>
    <row r="3" spans="2:12" s="3" customFormat="1" ht="24.95" customHeight="1">
      <c r="B3" s="29" t="s">
        <v>23</v>
      </c>
      <c r="C3" s="32"/>
      <c r="D3" s="21"/>
      <c r="E3" s="39">
        <f>COUNTA(E4:E380)</f>
        <v>20</v>
      </c>
      <c r="F3" s="22"/>
      <c r="G3" s="23">
        <f>SUM(G4:G23)</f>
        <v>1123000</v>
      </c>
      <c r="H3" s="21"/>
      <c r="I3" s="21"/>
      <c r="J3" s="24"/>
    </row>
    <row r="4" spans="2:12" s="11" customFormat="1" ht="23.25" customHeight="1">
      <c r="B4" s="45">
        <v>1</v>
      </c>
      <c r="C4" s="86">
        <v>46084</v>
      </c>
      <c r="D4" s="87">
        <v>0.81736111111111109</v>
      </c>
      <c r="E4" s="88" t="s">
        <v>41</v>
      </c>
      <c r="F4" s="88">
        <v>2</v>
      </c>
      <c r="G4" s="80">
        <v>34000</v>
      </c>
      <c r="H4" s="89" t="s">
        <v>48</v>
      </c>
      <c r="I4" s="90" t="s">
        <v>36</v>
      </c>
      <c r="J4" s="91"/>
      <c r="L4" s="18"/>
    </row>
    <row r="5" spans="2:12" s="59" customFormat="1" ht="23.25" customHeight="1">
      <c r="B5" s="45">
        <v>2</v>
      </c>
      <c r="C5" s="86">
        <v>46085</v>
      </c>
      <c r="D5" s="87">
        <v>0.52152777777777781</v>
      </c>
      <c r="E5" s="88" t="s">
        <v>41</v>
      </c>
      <c r="F5" s="88">
        <v>8</v>
      </c>
      <c r="G5" s="80">
        <v>126900</v>
      </c>
      <c r="H5" s="89" t="s">
        <v>84</v>
      </c>
      <c r="I5" s="90" t="s">
        <v>36</v>
      </c>
      <c r="J5" s="91"/>
    </row>
    <row r="6" spans="2:12" s="59" customFormat="1" ht="23.25" customHeight="1">
      <c r="B6" s="45">
        <v>3</v>
      </c>
      <c r="C6" s="86">
        <v>46085</v>
      </c>
      <c r="D6" s="87">
        <v>0.77430555555555547</v>
      </c>
      <c r="E6" s="88" t="s">
        <v>41</v>
      </c>
      <c r="F6" s="88">
        <v>3</v>
      </c>
      <c r="G6" s="80">
        <v>54000</v>
      </c>
      <c r="H6" s="89" t="s">
        <v>85</v>
      </c>
      <c r="I6" s="90" t="s">
        <v>36</v>
      </c>
      <c r="J6" s="91"/>
    </row>
    <row r="7" spans="2:12" s="59" customFormat="1" ht="23.25" customHeight="1">
      <c r="B7" s="45">
        <v>4</v>
      </c>
      <c r="C7" s="86">
        <v>46086</v>
      </c>
      <c r="D7" s="87">
        <v>0.53888888888888886</v>
      </c>
      <c r="E7" s="88" t="s">
        <v>28</v>
      </c>
      <c r="F7" s="88">
        <v>2</v>
      </c>
      <c r="G7" s="80">
        <v>20000</v>
      </c>
      <c r="H7" s="89" t="s">
        <v>40</v>
      </c>
      <c r="I7" s="90" t="s">
        <v>36</v>
      </c>
      <c r="J7" s="91"/>
    </row>
    <row r="8" spans="2:12" s="59" customFormat="1" ht="23.25" customHeight="1">
      <c r="B8" s="45">
        <v>5</v>
      </c>
      <c r="C8" s="86">
        <v>46087</v>
      </c>
      <c r="D8" s="87" t="s">
        <v>86</v>
      </c>
      <c r="E8" s="88" t="s">
        <v>41</v>
      </c>
      <c r="F8" s="88">
        <v>3</v>
      </c>
      <c r="G8" s="80">
        <v>51400</v>
      </c>
      <c r="H8" s="89" t="s">
        <v>87</v>
      </c>
      <c r="I8" s="90" t="s">
        <v>36</v>
      </c>
      <c r="J8" s="91"/>
    </row>
    <row r="9" spans="2:12" s="59" customFormat="1" ht="23.25" customHeight="1">
      <c r="B9" s="45">
        <v>6</v>
      </c>
      <c r="C9" s="86">
        <v>46087</v>
      </c>
      <c r="D9" s="87">
        <v>0.8534722222222223</v>
      </c>
      <c r="E9" s="88" t="s">
        <v>41</v>
      </c>
      <c r="F9" s="88">
        <v>3</v>
      </c>
      <c r="G9" s="80">
        <v>49000</v>
      </c>
      <c r="H9" s="89" t="s">
        <v>85</v>
      </c>
      <c r="I9" s="90" t="s">
        <v>36</v>
      </c>
      <c r="J9" s="91"/>
    </row>
    <row r="10" spans="2:12" s="59" customFormat="1" ht="23.25" customHeight="1">
      <c r="B10" s="45">
        <v>7</v>
      </c>
      <c r="C10" s="86">
        <v>46091</v>
      </c>
      <c r="D10" s="87">
        <v>0.55069444444444449</v>
      </c>
      <c r="E10" s="88" t="s">
        <v>41</v>
      </c>
      <c r="F10" s="88">
        <v>4</v>
      </c>
      <c r="G10" s="80">
        <v>45000</v>
      </c>
      <c r="H10" s="89" t="s">
        <v>27</v>
      </c>
      <c r="I10" s="90" t="s">
        <v>36</v>
      </c>
      <c r="J10" s="91"/>
    </row>
    <row r="11" spans="2:12" s="59" customFormat="1" ht="23.25" customHeight="1">
      <c r="B11" s="45">
        <v>8</v>
      </c>
      <c r="C11" s="86">
        <v>46094</v>
      </c>
      <c r="D11" s="87" t="s">
        <v>88</v>
      </c>
      <c r="E11" s="88" t="s">
        <v>41</v>
      </c>
      <c r="F11" s="88">
        <v>2</v>
      </c>
      <c r="G11" s="92">
        <v>30000</v>
      </c>
      <c r="H11" s="88" t="s">
        <v>89</v>
      </c>
      <c r="I11" s="90" t="s">
        <v>36</v>
      </c>
      <c r="J11" s="91"/>
    </row>
    <row r="12" spans="2:12" s="59" customFormat="1" ht="23.25" customHeight="1">
      <c r="B12" s="45">
        <v>9</v>
      </c>
      <c r="C12" s="86">
        <v>46094</v>
      </c>
      <c r="D12" s="87">
        <v>0.82777777777777783</v>
      </c>
      <c r="E12" s="88" t="s">
        <v>90</v>
      </c>
      <c r="F12" s="88">
        <v>3</v>
      </c>
      <c r="G12" s="80">
        <v>35000</v>
      </c>
      <c r="H12" s="88" t="s">
        <v>91</v>
      </c>
      <c r="I12" s="90" t="s">
        <v>36</v>
      </c>
      <c r="J12" s="91"/>
    </row>
    <row r="13" spans="2:12" s="59" customFormat="1" ht="23.25" customHeight="1">
      <c r="B13" s="45">
        <v>10</v>
      </c>
      <c r="C13" s="86">
        <v>46097</v>
      </c>
      <c r="D13" s="93" t="s">
        <v>92</v>
      </c>
      <c r="E13" s="88" t="s">
        <v>41</v>
      </c>
      <c r="F13" s="88">
        <v>3</v>
      </c>
      <c r="G13" s="92">
        <v>76000</v>
      </c>
      <c r="H13" s="88" t="s">
        <v>93</v>
      </c>
      <c r="I13" s="90" t="s">
        <v>36</v>
      </c>
      <c r="J13" s="91"/>
    </row>
    <row r="14" spans="2:12" s="59" customFormat="1" ht="23.25" customHeight="1">
      <c r="B14" s="45">
        <v>11</v>
      </c>
      <c r="C14" s="86">
        <v>46098</v>
      </c>
      <c r="D14" s="87">
        <v>0.51458333333333328</v>
      </c>
      <c r="E14" s="88" t="s">
        <v>90</v>
      </c>
      <c r="F14" s="88">
        <v>2</v>
      </c>
      <c r="G14" s="80">
        <v>20000</v>
      </c>
      <c r="H14" s="89" t="s">
        <v>94</v>
      </c>
      <c r="I14" s="90" t="s">
        <v>36</v>
      </c>
      <c r="J14" s="91"/>
    </row>
    <row r="15" spans="2:12" s="59" customFormat="1" ht="23.25" customHeight="1">
      <c r="B15" s="45">
        <v>12</v>
      </c>
      <c r="C15" s="86">
        <v>46099</v>
      </c>
      <c r="D15" s="87">
        <v>0.76597222222222217</v>
      </c>
      <c r="E15" s="88" t="s">
        <v>28</v>
      </c>
      <c r="F15" s="88">
        <v>14</v>
      </c>
      <c r="G15" s="80">
        <v>185000</v>
      </c>
      <c r="H15" s="89" t="s">
        <v>95</v>
      </c>
      <c r="I15" s="90" t="s">
        <v>36</v>
      </c>
      <c r="J15" s="91"/>
    </row>
    <row r="16" spans="2:12" s="59" customFormat="1" ht="23.25" customHeight="1">
      <c r="B16" s="45">
        <v>13</v>
      </c>
      <c r="C16" s="86">
        <v>46101</v>
      </c>
      <c r="D16" s="87">
        <v>0.50694444444444442</v>
      </c>
      <c r="E16" s="88" t="s">
        <v>41</v>
      </c>
      <c r="F16" s="88">
        <v>4</v>
      </c>
      <c r="G16" s="80">
        <v>40000</v>
      </c>
      <c r="H16" s="89" t="s">
        <v>40</v>
      </c>
      <c r="I16" s="90" t="s">
        <v>36</v>
      </c>
      <c r="J16" s="91"/>
    </row>
    <row r="17" spans="2:10" s="59" customFormat="1" ht="23.25" customHeight="1">
      <c r="B17" s="45">
        <v>14</v>
      </c>
      <c r="C17" s="86">
        <v>46104</v>
      </c>
      <c r="D17" s="87">
        <v>0.77430555555555547</v>
      </c>
      <c r="E17" s="88" t="s">
        <v>28</v>
      </c>
      <c r="F17" s="88">
        <v>2</v>
      </c>
      <c r="G17" s="80">
        <v>34000</v>
      </c>
      <c r="H17" s="89" t="s">
        <v>85</v>
      </c>
      <c r="I17" s="90" t="s">
        <v>36</v>
      </c>
      <c r="J17" s="91"/>
    </row>
    <row r="18" spans="2:10" s="59" customFormat="1" ht="23.25" customHeight="1">
      <c r="B18" s="45">
        <v>15</v>
      </c>
      <c r="C18" s="86">
        <v>46106</v>
      </c>
      <c r="D18" s="87">
        <v>0.79722222222222217</v>
      </c>
      <c r="E18" s="88" t="s">
        <v>29</v>
      </c>
      <c r="F18" s="88">
        <v>5</v>
      </c>
      <c r="G18" s="80">
        <v>84000</v>
      </c>
      <c r="H18" s="89" t="s">
        <v>96</v>
      </c>
      <c r="I18" s="90" t="s">
        <v>36</v>
      </c>
      <c r="J18" s="91"/>
    </row>
    <row r="19" spans="2:10" s="59" customFormat="1" ht="23.25" customHeight="1">
      <c r="B19" s="45">
        <v>16</v>
      </c>
      <c r="C19" s="86">
        <v>46107</v>
      </c>
      <c r="D19" s="87">
        <v>0.5444444444444444</v>
      </c>
      <c r="E19" s="88" t="s">
        <v>41</v>
      </c>
      <c r="F19" s="88">
        <v>2</v>
      </c>
      <c r="G19" s="80">
        <v>20000</v>
      </c>
      <c r="H19" s="89" t="s">
        <v>27</v>
      </c>
      <c r="I19" s="90" t="s">
        <v>36</v>
      </c>
      <c r="J19" s="91"/>
    </row>
    <row r="20" spans="2:10" ht="23.25" customHeight="1">
      <c r="B20" s="70">
        <v>17</v>
      </c>
      <c r="C20" s="86">
        <v>46107</v>
      </c>
      <c r="D20" s="87">
        <v>0.82152777777777775</v>
      </c>
      <c r="E20" s="88" t="s">
        <v>28</v>
      </c>
      <c r="F20" s="88">
        <v>3</v>
      </c>
      <c r="G20" s="80">
        <v>51700</v>
      </c>
      <c r="H20" s="89" t="s">
        <v>97</v>
      </c>
      <c r="I20" s="90" t="s">
        <v>36</v>
      </c>
      <c r="J20" s="94"/>
    </row>
    <row r="21" spans="2:10" ht="23.25" customHeight="1">
      <c r="B21" s="70">
        <v>18</v>
      </c>
      <c r="C21" s="95">
        <v>46111</v>
      </c>
      <c r="D21" s="96">
        <v>0.55902777777777779</v>
      </c>
      <c r="E21" s="88" t="s">
        <v>28</v>
      </c>
      <c r="F21" s="88">
        <v>6</v>
      </c>
      <c r="G21" s="92">
        <v>71000</v>
      </c>
      <c r="H21" s="88" t="s">
        <v>98</v>
      </c>
      <c r="I21" s="90" t="s">
        <v>36</v>
      </c>
      <c r="J21" s="94"/>
    </row>
    <row r="22" spans="2:10" ht="23.25" customHeight="1">
      <c r="B22" s="70">
        <v>19</v>
      </c>
      <c r="C22" s="95">
        <v>46111</v>
      </c>
      <c r="D22" s="96">
        <v>0.81666666666666676</v>
      </c>
      <c r="E22" s="88" t="s">
        <v>41</v>
      </c>
      <c r="F22" s="88">
        <v>4</v>
      </c>
      <c r="G22" s="92">
        <v>60000</v>
      </c>
      <c r="H22" s="88" t="s">
        <v>99</v>
      </c>
      <c r="I22" s="90" t="s">
        <v>36</v>
      </c>
      <c r="J22" s="94"/>
    </row>
    <row r="23" spans="2:10" ht="23.25" customHeight="1" thickBot="1">
      <c r="B23" s="71">
        <v>20</v>
      </c>
      <c r="C23" s="97">
        <v>46112</v>
      </c>
      <c r="D23" s="98">
        <v>0.52152777777777781</v>
      </c>
      <c r="E23" s="99" t="s">
        <v>41</v>
      </c>
      <c r="F23" s="99">
        <v>2</v>
      </c>
      <c r="G23" s="100">
        <v>36000</v>
      </c>
      <c r="H23" s="99" t="s">
        <v>100</v>
      </c>
      <c r="I23" s="101" t="s">
        <v>36</v>
      </c>
      <c r="J23" s="102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zoomScaleNormal="100" zoomScaleSheetLayoutView="80" workbookViewId="0"/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67" t="s">
        <v>13</v>
      </c>
      <c r="C1" s="67"/>
      <c r="D1" s="67"/>
      <c r="E1" s="67"/>
      <c r="F1" s="67"/>
      <c r="G1" s="67"/>
      <c r="H1" s="67"/>
      <c r="I1" s="67"/>
      <c r="J1" s="67"/>
    </row>
    <row r="2" spans="2:10" s="17" customFormat="1" ht="24" customHeight="1">
      <c r="B2" s="33" t="s">
        <v>22</v>
      </c>
      <c r="C2" s="36" t="s">
        <v>1</v>
      </c>
      <c r="D2" s="36" t="s">
        <v>5</v>
      </c>
      <c r="E2" s="36" t="s">
        <v>33</v>
      </c>
      <c r="F2" s="36" t="s">
        <v>25</v>
      </c>
      <c r="G2" s="36" t="s">
        <v>26</v>
      </c>
      <c r="H2" s="36" t="s">
        <v>2</v>
      </c>
      <c r="I2" s="36" t="s">
        <v>9</v>
      </c>
      <c r="J2" s="37" t="s">
        <v>0</v>
      </c>
    </row>
    <row r="3" spans="2:10" s="17" customFormat="1" ht="24.95" customHeight="1">
      <c r="B3" s="29" t="s">
        <v>19</v>
      </c>
      <c r="C3" s="32"/>
      <c r="D3" s="21"/>
      <c r="E3" s="39">
        <f>COUNTA(E4:E393)</f>
        <v>7</v>
      </c>
      <c r="F3" s="22"/>
      <c r="G3" s="23">
        <f>SUM(G4:G33)</f>
        <v>950100</v>
      </c>
      <c r="H3" s="21"/>
      <c r="I3" s="21"/>
      <c r="J3" s="24"/>
    </row>
    <row r="4" spans="2:10" s="17" customFormat="1" ht="24.95" customHeight="1">
      <c r="B4" s="78">
        <v>1</v>
      </c>
      <c r="C4" s="84">
        <v>46086</v>
      </c>
      <c r="D4" s="79" t="s">
        <v>101</v>
      </c>
      <c r="E4" s="79" t="s">
        <v>32</v>
      </c>
      <c r="F4" s="79" t="s">
        <v>102</v>
      </c>
      <c r="G4" s="80">
        <v>89520</v>
      </c>
      <c r="H4" s="79" t="s">
        <v>103</v>
      </c>
      <c r="I4" s="79" t="s">
        <v>117</v>
      </c>
      <c r="J4" s="42"/>
    </row>
    <row r="5" spans="2:10" s="17" customFormat="1" ht="24.95" customHeight="1">
      <c r="B5" s="78">
        <v>2</v>
      </c>
      <c r="C5" s="84">
        <v>46090</v>
      </c>
      <c r="D5" s="79" t="s">
        <v>104</v>
      </c>
      <c r="E5" s="79" t="s">
        <v>32</v>
      </c>
      <c r="F5" s="79" t="s">
        <v>105</v>
      </c>
      <c r="G5" s="80">
        <v>228000</v>
      </c>
      <c r="H5" s="79" t="s">
        <v>60</v>
      </c>
      <c r="I5" s="79" t="s">
        <v>117</v>
      </c>
      <c r="J5" s="42"/>
    </row>
    <row r="6" spans="2:10" s="17" customFormat="1" ht="24.95" customHeight="1">
      <c r="B6" s="78">
        <v>3</v>
      </c>
      <c r="C6" s="84">
        <v>46094</v>
      </c>
      <c r="D6" s="79" t="s">
        <v>106</v>
      </c>
      <c r="E6" s="79" t="s">
        <v>32</v>
      </c>
      <c r="F6" s="79" t="s">
        <v>107</v>
      </c>
      <c r="G6" s="80">
        <v>34550</v>
      </c>
      <c r="H6" s="79" t="s">
        <v>108</v>
      </c>
      <c r="I6" s="79" t="s">
        <v>117</v>
      </c>
      <c r="J6" s="42"/>
    </row>
    <row r="7" spans="2:10" s="17" customFormat="1" ht="24.95" customHeight="1">
      <c r="B7" s="78">
        <v>4</v>
      </c>
      <c r="C7" s="84">
        <v>46099</v>
      </c>
      <c r="D7" s="79" t="s">
        <v>109</v>
      </c>
      <c r="E7" s="79" t="s">
        <v>32</v>
      </c>
      <c r="F7" s="79" t="s">
        <v>102</v>
      </c>
      <c r="G7" s="80">
        <v>100500</v>
      </c>
      <c r="H7" s="79" t="s">
        <v>103</v>
      </c>
      <c r="I7" s="79" t="s">
        <v>117</v>
      </c>
      <c r="J7" s="42"/>
    </row>
    <row r="8" spans="2:10" s="17" customFormat="1" ht="24.95" customHeight="1">
      <c r="B8" s="78">
        <v>5</v>
      </c>
      <c r="C8" s="84">
        <v>46100</v>
      </c>
      <c r="D8" s="79" t="s">
        <v>110</v>
      </c>
      <c r="E8" s="79" t="s">
        <v>32</v>
      </c>
      <c r="F8" s="79" t="s">
        <v>61</v>
      </c>
      <c r="G8" s="80">
        <v>100000</v>
      </c>
      <c r="H8" s="79" t="s">
        <v>111</v>
      </c>
      <c r="I8" s="79" t="s">
        <v>117</v>
      </c>
      <c r="J8" s="42"/>
    </row>
    <row r="9" spans="2:10" s="17" customFormat="1" ht="24.95" customHeight="1">
      <c r="B9" s="78">
        <v>6</v>
      </c>
      <c r="C9" s="84">
        <v>46105</v>
      </c>
      <c r="D9" s="79" t="s">
        <v>112</v>
      </c>
      <c r="E9" s="79" t="s">
        <v>31</v>
      </c>
      <c r="F9" s="79" t="s">
        <v>113</v>
      </c>
      <c r="G9" s="80">
        <v>302400</v>
      </c>
      <c r="H9" s="79" t="s">
        <v>114</v>
      </c>
      <c r="I9" s="79" t="s">
        <v>117</v>
      </c>
      <c r="J9" s="42"/>
    </row>
    <row r="10" spans="2:10" s="17" customFormat="1" ht="24.95" customHeight="1" thickBot="1">
      <c r="B10" s="81">
        <v>7</v>
      </c>
      <c r="C10" s="85">
        <v>46111</v>
      </c>
      <c r="D10" s="82" t="s">
        <v>115</v>
      </c>
      <c r="E10" s="82" t="s">
        <v>32</v>
      </c>
      <c r="F10" s="82" t="s">
        <v>59</v>
      </c>
      <c r="G10" s="83">
        <v>95130</v>
      </c>
      <c r="H10" s="82" t="s">
        <v>116</v>
      </c>
      <c r="I10" s="82" t="s">
        <v>117</v>
      </c>
      <c r="J10" s="41"/>
    </row>
    <row r="11" spans="2:10">
      <c r="C11" s="51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"/>
  <sheetViews>
    <sheetView zoomScaleNormal="100" zoomScaleSheetLayoutView="80" workbookViewId="0"/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style="16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67" t="s">
        <v>14</v>
      </c>
      <c r="C1" s="67"/>
      <c r="D1" s="67"/>
      <c r="E1" s="67"/>
      <c r="F1" s="67"/>
      <c r="G1" s="67"/>
      <c r="H1" s="67"/>
      <c r="I1" s="67"/>
      <c r="J1" s="67"/>
    </row>
    <row r="2" spans="2:10" s="3" customFormat="1" ht="24.95" customHeight="1">
      <c r="B2" s="33" t="s">
        <v>22</v>
      </c>
      <c r="C2" s="19" t="s">
        <v>3</v>
      </c>
      <c r="D2" s="19" t="s">
        <v>5</v>
      </c>
      <c r="E2" s="19" t="s">
        <v>34</v>
      </c>
      <c r="F2" s="19" t="s">
        <v>6</v>
      </c>
      <c r="G2" s="38" t="s">
        <v>7</v>
      </c>
      <c r="H2" s="19" t="s">
        <v>4</v>
      </c>
      <c r="I2" s="19" t="s">
        <v>9</v>
      </c>
      <c r="J2" s="20" t="s">
        <v>17</v>
      </c>
    </row>
    <row r="3" spans="2:10" s="3" customFormat="1" ht="24.95" customHeight="1">
      <c r="B3" s="29" t="s">
        <v>19</v>
      </c>
      <c r="C3" s="21"/>
      <c r="D3" s="21"/>
      <c r="E3" s="39">
        <f>COUNTA(E4:E397)</f>
        <v>13</v>
      </c>
      <c r="F3" s="21"/>
      <c r="G3" s="27">
        <f>SUM(G4:G89)</f>
        <v>1206800</v>
      </c>
      <c r="H3" s="21"/>
      <c r="I3" s="21"/>
      <c r="J3" s="24"/>
    </row>
    <row r="4" spans="2:10" ht="23.25" customHeight="1">
      <c r="B4" s="30">
        <v>1</v>
      </c>
      <c r="C4" s="77">
        <v>46084</v>
      </c>
      <c r="D4" s="72">
        <v>0.54722222222222217</v>
      </c>
      <c r="E4" s="73" t="s">
        <v>118</v>
      </c>
      <c r="F4" s="56">
        <v>4</v>
      </c>
      <c r="G4" s="74">
        <v>93000</v>
      </c>
      <c r="H4" s="75" t="s">
        <v>119</v>
      </c>
      <c r="I4" s="4" t="s">
        <v>36</v>
      </c>
      <c r="J4" s="9"/>
    </row>
    <row r="5" spans="2:10" ht="23.25" customHeight="1">
      <c r="B5" s="30">
        <v>2</v>
      </c>
      <c r="C5" s="77">
        <v>46085</v>
      </c>
      <c r="D5" s="72">
        <v>0.54097222222222219</v>
      </c>
      <c r="E5" s="73" t="s">
        <v>120</v>
      </c>
      <c r="F5" s="56">
        <v>4</v>
      </c>
      <c r="G5" s="74">
        <v>97000</v>
      </c>
      <c r="H5" s="75" t="s">
        <v>121</v>
      </c>
      <c r="I5" s="4" t="s">
        <v>36</v>
      </c>
      <c r="J5" s="10"/>
    </row>
    <row r="6" spans="2:10" ht="23.25" customHeight="1">
      <c r="B6" s="30">
        <v>3</v>
      </c>
      <c r="C6" s="77">
        <v>46086</v>
      </c>
      <c r="D6" s="72">
        <v>0.5541666666666667</v>
      </c>
      <c r="E6" s="73" t="s">
        <v>118</v>
      </c>
      <c r="F6" s="56">
        <v>3</v>
      </c>
      <c r="G6" s="74">
        <v>102000</v>
      </c>
      <c r="H6" s="75" t="s">
        <v>49</v>
      </c>
      <c r="I6" s="4" t="s">
        <v>36</v>
      </c>
      <c r="J6" s="10"/>
    </row>
    <row r="7" spans="2:10" ht="23.25" customHeight="1">
      <c r="B7" s="30">
        <v>4</v>
      </c>
      <c r="C7" s="77">
        <v>46087</v>
      </c>
      <c r="D7" s="72">
        <v>0.4368055555555555</v>
      </c>
      <c r="E7" s="73" t="s">
        <v>122</v>
      </c>
      <c r="F7" s="56">
        <v>10</v>
      </c>
      <c r="G7" s="74">
        <v>96000</v>
      </c>
      <c r="H7" s="75" t="s">
        <v>123</v>
      </c>
      <c r="I7" s="4" t="s">
        <v>36</v>
      </c>
      <c r="J7" s="10"/>
    </row>
    <row r="8" spans="2:10" ht="23.25" customHeight="1">
      <c r="B8" s="30">
        <v>5</v>
      </c>
      <c r="C8" s="77">
        <v>46087</v>
      </c>
      <c r="D8" s="72">
        <v>0.84791666666666676</v>
      </c>
      <c r="E8" s="73" t="s">
        <v>124</v>
      </c>
      <c r="F8" s="56">
        <v>3</v>
      </c>
      <c r="G8" s="74">
        <v>40000</v>
      </c>
      <c r="H8" s="75" t="s">
        <v>125</v>
      </c>
      <c r="I8" s="4" t="s">
        <v>36</v>
      </c>
      <c r="J8" s="10"/>
    </row>
    <row r="9" spans="2:10" ht="23.25" customHeight="1">
      <c r="B9" s="30">
        <v>6</v>
      </c>
      <c r="C9" s="77">
        <v>46090</v>
      </c>
      <c r="D9" s="72">
        <v>0.52569444444444446</v>
      </c>
      <c r="E9" s="73" t="s">
        <v>124</v>
      </c>
      <c r="F9" s="56">
        <v>4</v>
      </c>
      <c r="G9" s="74">
        <v>20700</v>
      </c>
      <c r="H9" s="75" t="s">
        <v>126</v>
      </c>
      <c r="I9" s="4" t="s">
        <v>36</v>
      </c>
      <c r="J9" s="10"/>
    </row>
    <row r="10" spans="2:10" ht="23.25" customHeight="1">
      <c r="B10" s="30">
        <v>7</v>
      </c>
      <c r="C10" s="77">
        <v>46091</v>
      </c>
      <c r="D10" s="72">
        <v>0.58124999999999993</v>
      </c>
      <c r="E10" s="73" t="s">
        <v>38</v>
      </c>
      <c r="F10" s="56">
        <v>4</v>
      </c>
      <c r="G10" s="74">
        <v>94700</v>
      </c>
      <c r="H10" s="76" t="s">
        <v>127</v>
      </c>
      <c r="I10" s="4" t="s">
        <v>36</v>
      </c>
      <c r="J10" s="10"/>
    </row>
    <row r="11" spans="2:10" ht="23.25" customHeight="1">
      <c r="B11" s="30">
        <v>8</v>
      </c>
      <c r="C11" s="77">
        <v>46091</v>
      </c>
      <c r="D11" s="72">
        <v>0.82847222222222217</v>
      </c>
      <c r="E11" s="73" t="s">
        <v>37</v>
      </c>
      <c r="F11" s="56">
        <v>8</v>
      </c>
      <c r="G11" s="74">
        <v>190000</v>
      </c>
      <c r="H11" s="75" t="s">
        <v>128</v>
      </c>
      <c r="I11" s="4" t="s">
        <v>36</v>
      </c>
      <c r="J11" s="10"/>
    </row>
    <row r="12" spans="2:10" ht="23.25" customHeight="1">
      <c r="B12" s="30">
        <v>9</v>
      </c>
      <c r="C12" s="77">
        <v>46092</v>
      </c>
      <c r="D12" s="72">
        <v>0.51041666666666663</v>
      </c>
      <c r="E12" s="73" t="s">
        <v>124</v>
      </c>
      <c r="F12" s="56">
        <v>6</v>
      </c>
      <c r="G12" s="74">
        <v>105000</v>
      </c>
      <c r="H12" s="76" t="s">
        <v>129</v>
      </c>
      <c r="I12" s="4" t="s">
        <v>36</v>
      </c>
      <c r="J12" s="10"/>
    </row>
    <row r="13" spans="2:10" ht="23.25" customHeight="1">
      <c r="B13" s="30">
        <v>10</v>
      </c>
      <c r="C13" s="77">
        <v>46093</v>
      </c>
      <c r="D13" s="72">
        <v>0.47361111111111115</v>
      </c>
      <c r="E13" s="73" t="s">
        <v>118</v>
      </c>
      <c r="F13" s="56">
        <v>4</v>
      </c>
      <c r="G13" s="74">
        <v>51400</v>
      </c>
      <c r="H13" s="75" t="s">
        <v>130</v>
      </c>
      <c r="I13" s="4" t="s">
        <v>36</v>
      </c>
      <c r="J13" s="10"/>
    </row>
    <row r="14" spans="2:10" ht="23.25" customHeight="1">
      <c r="B14" s="30">
        <v>11</v>
      </c>
      <c r="C14" s="77">
        <v>46104</v>
      </c>
      <c r="D14" s="72">
        <v>0.53125</v>
      </c>
      <c r="E14" s="73" t="s">
        <v>131</v>
      </c>
      <c r="F14" s="56">
        <v>3</v>
      </c>
      <c r="G14" s="74">
        <v>63000</v>
      </c>
      <c r="H14" s="75" t="s">
        <v>132</v>
      </c>
      <c r="I14" s="4" t="s">
        <v>36</v>
      </c>
      <c r="J14" s="10"/>
    </row>
    <row r="15" spans="2:10" ht="23.25" customHeight="1">
      <c r="B15" s="45">
        <v>12</v>
      </c>
      <c r="C15" s="108">
        <v>46104</v>
      </c>
      <c r="D15" s="109">
        <v>0.86111111111111116</v>
      </c>
      <c r="E15" s="110" t="s">
        <v>38</v>
      </c>
      <c r="F15" s="90">
        <v>14</v>
      </c>
      <c r="G15" s="111">
        <v>140000</v>
      </c>
      <c r="H15" s="112" t="s">
        <v>133</v>
      </c>
      <c r="I15" s="79" t="s">
        <v>36</v>
      </c>
      <c r="J15" s="113"/>
    </row>
    <row r="16" spans="2:10" ht="23.25" customHeight="1" thickBot="1">
      <c r="B16" s="66">
        <v>13</v>
      </c>
      <c r="C16" s="114">
        <v>46112</v>
      </c>
      <c r="D16" s="115">
        <v>0.89374999999999993</v>
      </c>
      <c r="E16" s="116" t="s">
        <v>38</v>
      </c>
      <c r="F16" s="101">
        <v>4</v>
      </c>
      <c r="G16" s="117">
        <v>114000</v>
      </c>
      <c r="H16" s="118" t="s">
        <v>134</v>
      </c>
      <c r="I16" s="82" t="s">
        <v>36</v>
      </c>
      <c r="J16" s="119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7"/>
  <sheetViews>
    <sheetView zoomScaleNormal="100" zoomScaleSheetLayoutView="85" workbookViewId="0"/>
  </sheetViews>
  <sheetFormatPr defaultRowHeight="13.5"/>
  <cols>
    <col min="1" max="1" width="1.77734375" customWidth="1"/>
    <col min="2" max="2" width="5.77734375" style="7" customWidth="1"/>
    <col min="3" max="3" width="10.77734375" style="54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67" t="s">
        <v>15</v>
      </c>
      <c r="C1" s="67"/>
      <c r="D1" s="67"/>
      <c r="E1" s="67"/>
      <c r="F1" s="67"/>
      <c r="G1" s="67"/>
      <c r="H1" s="67"/>
      <c r="I1" s="67"/>
      <c r="J1" s="67"/>
    </row>
    <row r="2" spans="2:42" s="3" customFormat="1" ht="24.95" customHeight="1">
      <c r="B2" s="33" t="s">
        <v>22</v>
      </c>
      <c r="C2" s="52" t="s">
        <v>3</v>
      </c>
      <c r="D2" s="36" t="s">
        <v>5</v>
      </c>
      <c r="E2" s="36" t="s">
        <v>34</v>
      </c>
      <c r="F2" s="36" t="s">
        <v>25</v>
      </c>
      <c r="G2" s="36" t="s">
        <v>26</v>
      </c>
      <c r="H2" s="36" t="s">
        <v>4</v>
      </c>
      <c r="I2" s="36" t="s">
        <v>18</v>
      </c>
      <c r="J2" s="37" t="s">
        <v>10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2:42" s="3" customFormat="1" ht="24.95" customHeight="1">
      <c r="B3" s="29" t="s">
        <v>24</v>
      </c>
      <c r="C3" s="53"/>
      <c r="D3" s="25"/>
      <c r="E3" s="39">
        <f>COUNTA(E4:E394)</f>
        <v>13</v>
      </c>
      <c r="F3" s="25"/>
      <c r="G3" s="28">
        <f>SUM(G4:G37)</f>
        <v>962800</v>
      </c>
      <c r="H3" s="25"/>
      <c r="I3" s="25"/>
      <c r="J3" s="2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2:42" s="3" customFormat="1" ht="23.25" customHeight="1">
      <c r="B4" s="30">
        <v>1</v>
      </c>
      <c r="C4" s="60">
        <v>46084</v>
      </c>
      <c r="D4" s="61" t="s">
        <v>50</v>
      </c>
      <c r="E4" s="56" t="s">
        <v>38</v>
      </c>
      <c r="F4" s="56">
        <v>4</v>
      </c>
      <c r="G4" s="62">
        <v>69000</v>
      </c>
      <c r="H4" s="56" t="s">
        <v>135</v>
      </c>
      <c r="I4" s="56" t="s">
        <v>36</v>
      </c>
      <c r="J4" s="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2:42" s="3" customFormat="1" ht="23.25" customHeight="1">
      <c r="B5" s="30">
        <v>2</v>
      </c>
      <c r="C5" s="60">
        <v>46086</v>
      </c>
      <c r="D5" s="61" t="s">
        <v>136</v>
      </c>
      <c r="E5" s="56" t="s">
        <v>39</v>
      </c>
      <c r="F5" s="56">
        <v>5</v>
      </c>
      <c r="G5" s="62">
        <v>90000</v>
      </c>
      <c r="H5" s="56" t="s">
        <v>137</v>
      </c>
      <c r="I5" s="56" t="s">
        <v>36</v>
      </c>
      <c r="J5" s="8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2:42" ht="23.25" customHeight="1">
      <c r="B6" s="30">
        <v>3</v>
      </c>
      <c r="C6" s="60">
        <v>46090</v>
      </c>
      <c r="D6" s="61" t="s">
        <v>138</v>
      </c>
      <c r="E6" s="56" t="s">
        <v>38</v>
      </c>
      <c r="F6" s="56">
        <v>5</v>
      </c>
      <c r="G6" s="62">
        <v>96000</v>
      </c>
      <c r="H6" s="56" t="s">
        <v>52</v>
      </c>
      <c r="I6" s="56" t="s">
        <v>36</v>
      </c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2:42" ht="23.25" customHeight="1">
      <c r="B7" s="30">
        <v>4</v>
      </c>
      <c r="C7" s="60">
        <v>46091</v>
      </c>
      <c r="D7" s="61" t="s">
        <v>139</v>
      </c>
      <c r="E7" s="56" t="s">
        <v>38</v>
      </c>
      <c r="F7" s="56">
        <v>3</v>
      </c>
      <c r="G7" s="62">
        <v>36000</v>
      </c>
      <c r="H7" s="56" t="s">
        <v>140</v>
      </c>
      <c r="I7" s="56" t="s">
        <v>36</v>
      </c>
      <c r="J7" s="9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2:42" s="3" customFormat="1" ht="23.25" customHeight="1">
      <c r="B8" s="30">
        <v>5</v>
      </c>
      <c r="C8" s="60">
        <v>46094</v>
      </c>
      <c r="D8" s="61" t="s">
        <v>141</v>
      </c>
      <c r="E8" s="56" t="s">
        <v>38</v>
      </c>
      <c r="F8" s="56">
        <v>2</v>
      </c>
      <c r="G8" s="62">
        <v>21000</v>
      </c>
      <c r="H8" s="55" t="s">
        <v>142</v>
      </c>
      <c r="I8" s="56" t="s">
        <v>36</v>
      </c>
      <c r="J8" s="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2:42" s="3" customFormat="1" ht="23.25" customHeight="1">
      <c r="B9" s="30">
        <v>6</v>
      </c>
      <c r="C9" s="60">
        <v>46097</v>
      </c>
      <c r="D9" s="61" t="s">
        <v>143</v>
      </c>
      <c r="E9" s="56" t="s">
        <v>38</v>
      </c>
      <c r="F9" s="56">
        <v>8</v>
      </c>
      <c r="G9" s="62">
        <v>74200</v>
      </c>
      <c r="H9" s="56" t="s">
        <v>144</v>
      </c>
      <c r="I9" s="56" t="s">
        <v>36</v>
      </c>
      <c r="J9" s="8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2:42" ht="23.25" customHeight="1">
      <c r="B10" s="30">
        <v>7</v>
      </c>
      <c r="C10" s="60">
        <v>46104</v>
      </c>
      <c r="D10" s="61" t="s">
        <v>145</v>
      </c>
      <c r="E10" s="56" t="s">
        <v>38</v>
      </c>
      <c r="F10" s="56">
        <v>4</v>
      </c>
      <c r="G10" s="62">
        <v>48000</v>
      </c>
      <c r="H10" s="55" t="s">
        <v>146</v>
      </c>
      <c r="I10" s="56" t="s">
        <v>36</v>
      </c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</row>
    <row r="11" spans="2:42" s="3" customFormat="1" ht="23.25" customHeight="1">
      <c r="B11" s="30">
        <v>8</v>
      </c>
      <c r="C11" s="60">
        <v>46105</v>
      </c>
      <c r="D11" s="61" t="s">
        <v>147</v>
      </c>
      <c r="E11" s="56" t="s">
        <v>38</v>
      </c>
      <c r="F11" s="56">
        <v>4</v>
      </c>
      <c r="G11" s="62">
        <v>58000</v>
      </c>
      <c r="H11" s="55" t="s">
        <v>148</v>
      </c>
      <c r="I11" s="56" t="s">
        <v>36</v>
      </c>
      <c r="J11" s="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42" s="3" customFormat="1" ht="23.25" customHeight="1">
      <c r="B12" s="30">
        <v>9</v>
      </c>
      <c r="C12" s="60">
        <v>46106</v>
      </c>
      <c r="D12" s="61" t="s">
        <v>149</v>
      </c>
      <c r="E12" s="56" t="s">
        <v>38</v>
      </c>
      <c r="F12" s="56">
        <v>3</v>
      </c>
      <c r="G12" s="62">
        <v>39000</v>
      </c>
      <c r="H12" s="55" t="s">
        <v>81</v>
      </c>
      <c r="I12" s="56" t="s">
        <v>36</v>
      </c>
      <c r="J12" s="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2:42" s="3" customFormat="1" ht="23.25" customHeight="1">
      <c r="B13" s="45">
        <v>10</v>
      </c>
      <c r="C13" s="60">
        <v>46107</v>
      </c>
      <c r="D13" s="61" t="s">
        <v>150</v>
      </c>
      <c r="E13" s="56" t="s">
        <v>38</v>
      </c>
      <c r="F13" s="56">
        <v>8</v>
      </c>
      <c r="G13" s="62">
        <v>91000</v>
      </c>
      <c r="H13" s="55" t="s">
        <v>53</v>
      </c>
      <c r="I13" s="56" t="s">
        <v>36</v>
      </c>
      <c r="J13" s="8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2:42" ht="23.25" customHeight="1">
      <c r="B14" s="45">
        <v>11</v>
      </c>
      <c r="C14" s="60">
        <v>46108</v>
      </c>
      <c r="D14" s="61" t="s">
        <v>151</v>
      </c>
      <c r="E14" s="56" t="s">
        <v>38</v>
      </c>
      <c r="F14" s="56">
        <v>4</v>
      </c>
      <c r="G14" s="62">
        <v>75000</v>
      </c>
      <c r="H14" s="55" t="s">
        <v>152</v>
      </c>
      <c r="I14" s="56" t="s">
        <v>36</v>
      </c>
      <c r="J14" s="120"/>
    </row>
    <row r="15" spans="2:42" ht="23.25" customHeight="1">
      <c r="B15" s="45">
        <v>12</v>
      </c>
      <c r="C15" s="60">
        <v>46108</v>
      </c>
      <c r="D15" s="61" t="s">
        <v>153</v>
      </c>
      <c r="E15" s="56" t="s">
        <v>39</v>
      </c>
      <c r="F15" s="56">
        <v>8</v>
      </c>
      <c r="G15" s="62">
        <v>202000</v>
      </c>
      <c r="H15" s="55" t="s">
        <v>51</v>
      </c>
      <c r="I15" s="56" t="s">
        <v>36</v>
      </c>
      <c r="J15" s="120"/>
    </row>
    <row r="16" spans="2:42" ht="23.25" customHeight="1" thickBot="1">
      <c r="B16" s="66">
        <v>13</v>
      </c>
      <c r="C16" s="63">
        <v>46111</v>
      </c>
      <c r="D16" s="64" t="s">
        <v>154</v>
      </c>
      <c r="E16" s="58" t="s">
        <v>37</v>
      </c>
      <c r="F16" s="58">
        <v>4</v>
      </c>
      <c r="G16" s="65">
        <v>63600</v>
      </c>
      <c r="H16" s="57" t="s">
        <v>155</v>
      </c>
      <c r="I16" s="58" t="s">
        <v>36</v>
      </c>
      <c r="J16" s="121"/>
    </row>
    <row r="17" spans="2:2" ht="16.5">
      <c r="B17" s="12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80" workbookViewId="0"/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67" t="s">
        <v>16</v>
      </c>
      <c r="C1" s="67"/>
      <c r="D1" s="67"/>
      <c r="E1" s="67"/>
      <c r="F1" s="67"/>
      <c r="G1" s="67"/>
      <c r="H1" s="67"/>
      <c r="I1" s="67"/>
      <c r="J1" s="67"/>
    </row>
    <row r="2" spans="2:10" s="3" customFormat="1" ht="27" customHeight="1">
      <c r="B2" s="123" t="s">
        <v>22</v>
      </c>
      <c r="C2" s="124" t="s">
        <v>1</v>
      </c>
      <c r="D2" s="36" t="s">
        <v>8</v>
      </c>
      <c r="E2" s="36" t="s">
        <v>34</v>
      </c>
      <c r="F2" s="36" t="s">
        <v>25</v>
      </c>
      <c r="G2" s="36" t="s">
        <v>26</v>
      </c>
      <c r="H2" s="36" t="s">
        <v>2</v>
      </c>
      <c r="I2" s="36" t="s">
        <v>9</v>
      </c>
      <c r="J2" s="37" t="s">
        <v>10</v>
      </c>
    </row>
    <row r="3" spans="2:10" s="3" customFormat="1" ht="23.25" customHeight="1">
      <c r="B3" s="125" t="s">
        <v>19</v>
      </c>
      <c r="C3" s="126"/>
      <c r="D3" s="127"/>
      <c r="E3" s="40">
        <f>COUNTA(E4:E394)</f>
        <v>19</v>
      </c>
      <c r="F3" s="127"/>
      <c r="G3" s="128">
        <f>SUM(G4:G55)</f>
        <v>1341620</v>
      </c>
      <c r="H3" s="127"/>
      <c r="I3" s="127"/>
      <c r="J3" s="129"/>
    </row>
    <row r="4" spans="2:10" s="3" customFormat="1" ht="23.25" customHeight="1">
      <c r="B4" s="45">
        <v>1</v>
      </c>
      <c r="C4" s="86">
        <v>46084</v>
      </c>
      <c r="D4" s="87">
        <v>0.52569444444444446</v>
      </c>
      <c r="E4" s="130" t="s">
        <v>35</v>
      </c>
      <c r="F4" s="131">
        <v>7</v>
      </c>
      <c r="G4" s="132">
        <v>96000</v>
      </c>
      <c r="H4" s="89" t="s">
        <v>156</v>
      </c>
      <c r="I4" s="133" t="s">
        <v>36</v>
      </c>
      <c r="J4" s="44"/>
    </row>
    <row r="5" spans="2:10" ht="23.25" customHeight="1">
      <c r="B5" s="45">
        <v>2</v>
      </c>
      <c r="C5" s="86">
        <v>46085</v>
      </c>
      <c r="D5" s="87">
        <v>0.77986111111111101</v>
      </c>
      <c r="E5" s="130" t="s">
        <v>157</v>
      </c>
      <c r="F5" s="131">
        <v>7</v>
      </c>
      <c r="G5" s="132">
        <v>129000</v>
      </c>
      <c r="H5" s="89" t="s">
        <v>44</v>
      </c>
      <c r="I5" s="133" t="s">
        <v>36</v>
      </c>
      <c r="J5" s="44"/>
    </row>
    <row r="6" spans="2:10" ht="23.25" customHeight="1">
      <c r="B6" s="45">
        <v>3</v>
      </c>
      <c r="C6" s="86">
        <v>46086</v>
      </c>
      <c r="D6" s="87">
        <v>0.68263888888888891</v>
      </c>
      <c r="E6" s="130" t="s">
        <v>43</v>
      </c>
      <c r="F6" s="131">
        <v>4</v>
      </c>
      <c r="G6" s="132">
        <v>14500</v>
      </c>
      <c r="H6" s="89" t="s">
        <v>158</v>
      </c>
      <c r="I6" s="133" t="s">
        <v>36</v>
      </c>
      <c r="J6" s="44"/>
    </row>
    <row r="7" spans="2:10" ht="23.25" customHeight="1">
      <c r="B7" s="45">
        <v>4</v>
      </c>
      <c r="C7" s="86">
        <v>46090</v>
      </c>
      <c r="D7" s="87" t="s">
        <v>159</v>
      </c>
      <c r="E7" s="130" t="s">
        <v>157</v>
      </c>
      <c r="F7" s="131">
        <v>7</v>
      </c>
      <c r="G7" s="132">
        <v>153300</v>
      </c>
      <c r="H7" s="89" t="s">
        <v>160</v>
      </c>
      <c r="I7" s="133" t="s">
        <v>36</v>
      </c>
      <c r="J7" s="44"/>
    </row>
    <row r="8" spans="2:10" ht="23.25" customHeight="1">
      <c r="B8" s="45">
        <v>5</v>
      </c>
      <c r="C8" s="86">
        <v>46091</v>
      </c>
      <c r="D8" s="87" t="s">
        <v>161</v>
      </c>
      <c r="E8" s="130" t="s">
        <v>157</v>
      </c>
      <c r="F8" s="131">
        <v>7</v>
      </c>
      <c r="G8" s="132">
        <v>144000</v>
      </c>
      <c r="H8" s="89" t="s">
        <v>162</v>
      </c>
      <c r="I8" s="133" t="s">
        <v>36</v>
      </c>
      <c r="J8" s="44"/>
    </row>
    <row r="9" spans="2:10" ht="23.25" customHeight="1">
      <c r="B9" s="45">
        <v>6</v>
      </c>
      <c r="C9" s="86">
        <v>46093</v>
      </c>
      <c r="D9" s="87" t="s">
        <v>163</v>
      </c>
      <c r="E9" s="130" t="s">
        <v>157</v>
      </c>
      <c r="F9" s="131">
        <v>5</v>
      </c>
      <c r="G9" s="132">
        <v>88400</v>
      </c>
      <c r="H9" s="89" t="s">
        <v>164</v>
      </c>
      <c r="I9" s="133" t="s">
        <v>36</v>
      </c>
      <c r="J9" s="44"/>
    </row>
    <row r="10" spans="2:10" ht="23.25" customHeight="1">
      <c r="B10" s="45">
        <v>7</v>
      </c>
      <c r="C10" s="86">
        <v>46097</v>
      </c>
      <c r="D10" s="87">
        <v>0.53125</v>
      </c>
      <c r="E10" s="130" t="s">
        <v>43</v>
      </c>
      <c r="F10" s="131">
        <v>12</v>
      </c>
      <c r="G10" s="132">
        <v>76200</v>
      </c>
      <c r="H10" s="89" t="s">
        <v>165</v>
      </c>
      <c r="I10" s="133" t="s">
        <v>36</v>
      </c>
      <c r="J10" s="44"/>
    </row>
    <row r="11" spans="2:10" ht="23.25" customHeight="1">
      <c r="B11" s="45">
        <v>8</v>
      </c>
      <c r="C11" s="86">
        <v>46097</v>
      </c>
      <c r="D11" s="87">
        <v>0.7090277777777777</v>
      </c>
      <c r="E11" s="130" t="s">
        <v>43</v>
      </c>
      <c r="F11" s="131">
        <v>4</v>
      </c>
      <c r="G11" s="132">
        <v>19900</v>
      </c>
      <c r="H11" s="89" t="s">
        <v>166</v>
      </c>
      <c r="I11" s="133" t="s">
        <v>36</v>
      </c>
      <c r="J11" s="44"/>
    </row>
    <row r="12" spans="2:10" ht="23.25" customHeight="1">
      <c r="B12" s="45">
        <v>9</v>
      </c>
      <c r="C12" s="86">
        <v>46098</v>
      </c>
      <c r="D12" s="87">
        <v>0.5</v>
      </c>
      <c r="E12" s="130" t="s">
        <v>43</v>
      </c>
      <c r="F12" s="131">
        <v>4</v>
      </c>
      <c r="G12" s="132">
        <v>41700</v>
      </c>
      <c r="H12" s="89" t="s">
        <v>42</v>
      </c>
      <c r="I12" s="133" t="s">
        <v>36</v>
      </c>
      <c r="J12" s="44"/>
    </row>
    <row r="13" spans="2:10" ht="23.25" customHeight="1">
      <c r="B13" s="45">
        <v>10</v>
      </c>
      <c r="C13" s="86">
        <v>46100</v>
      </c>
      <c r="D13" s="87">
        <v>0.50763888888888886</v>
      </c>
      <c r="E13" s="130" t="s">
        <v>35</v>
      </c>
      <c r="F13" s="131">
        <v>7</v>
      </c>
      <c r="G13" s="132">
        <v>94000</v>
      </c>
      <c r="H13" s="89" t="s">
        <v>81</v>
      </c>
      <c r="I13" s="133" t="s">
        <v>36</v>
      </c>
      <c r="J13" s="44"/>
    </row>
    <row r="14" spans="2:10" ht="23.25" customHeight="1">
      <c r="B14" s="45">
        <v>11</v>
      </c>
      <c r="C14" s="86">
        <v>46100</v>
      </c>
      <c r="D14" s="87">
        <v>0.73402777777777783</v>
      </c>
      <c r="E14" s="130" t="s">
        <v>43</v>
      </c>
      <c r="F14" s="131">
        <v>3</v>
      </c>
      <c r="G14" s="132">
        <v>50000</v>
      </c>
      <c r="H14" s="89" t="s">
        <v>44</v>
      </c>
      <c r="I14" s="133" t="s">
        <v>36</v>
      </c>
      <c r="J14" s="44"/>
    </row>
    <row r="15" spans="2:10" ht="23.25" customHeight="1">
      <c r="B15" s="45">
        <v>12</v>
      </c>
      <c r="C15" s="86">
        <v>46104</v>
      </c>
      <c r="D15" s="87">
        <v>0.51597222222222217</v>
      </c>
      <c r="E15" s="130" t="s">
        <v>43</v>
      </c>
      <c r="F15" s="131">
        <v>3</v>
      </c>
      <c r="G15" s="132">
        <v>36000</v>
      </c>
      <c r="H15" s="89" t="s">
        <v>54</v>
      </c>
      <c r="I15" s="133" t="s">
        <v>36</v>
      </c>
      <c r="J15" s="44"/>
    </row>
    <row r="16" spans="2:10" ht="23.25" customHeight="1">
      <c r="B16" s="45">
        <v>13</v>
      </c>
      <c r="C16" s="86">
        <v>46104</v>
      </c>
      <c r="D16" s="87">
        <v>0.76874999999999993</v>
      </c>
      <c r="E16" s="130" t="s">
        <v>43</v>
      </c>
      <c r="F16" s="131">
        <v>3</v>
      </c>
      <c r="G16" s="132">
        <v>42700</v>
      </c>
      <c r="H16" s="89" t="s">
        <v>167</v>
      </c>
      <c r="I16" s="133" t="s">
        <v>36</v>
      </c>
      <c r="J16" s="44"/>
    </row>
    <row r="17" spans="2:10" ht="23.25" customHeight="1">
      <c r="B17" s="45">
        <v>14</v>
      </c>
      <c r="C17" s="86">
        <v>46107</v>
      </c>
      <c r="D17" s="87">
        <v>0.50486111111111109</v>
      </c>
      <c r="E17" s="130" t="s">
        <v>43</v>
      </c>
      <c r="F17" s="131">
        <v>2</v>
      </c>
      <c r="G17" s="132">
        <v>23800</v>
      </c>
      <c r="H17" s="89" t="s">
        <v>168</v>
      </c>
      <c r="I17" s="133" t="s">
        <v>36</v>
      </c>
      <c r="J17" s="44"/>
    </row>
    <row r="18" spans="2:10" ht="23.25" customHeight="1">
      <c r="B18" s="45">
        <v>15</v>
      </c>
      <c r="C18" s="86">
        <v>46107</v>
      </c>
      <c r="D18" s="87">
        <v>0.7680555555555556</v>
      </c>
      <c r="E18" s="130" t="s">
        <v>43</v>
      </c>
      <c r="F18" s="131">
        <v>4</v>
      </c>
      <c r="G18" s="132">
        <v>39900</v>
      </c>
      <c r="H18" s="89" t="s">
        <v>169</v>
      </c>
      <c r="I18" s="133" t="s">
        <v>36</v>
      </c>
      <c r="J18" s="44"/>
    </row>
    <row r="19" spans="2:10" ht="23.25" customHeight="1">
      <c r="B19" s="45">
        <v>16</v>
      </c>
      <c r="C19" s="86">
        <v>46108</v>
      </c>
      <c r="D19" s="87">
        <v>0.84861111111111109</v>
      </c>
      <c r="E19" s="130" t="s">
        <v>35</v>
      </c>
      <c r="F19" s="134">
        <v>4</v>
      </c>
      <c r="G19" s="135">
        <v>63000</v>
      </c>
      <c r="H19" s="89" t="s">
        <v>170</v>
      </c>
      <c r="I19" s="133" t="s">
        <v>36</v>
      </c>
      <c r="J19" s="44"/>
    </row>
    <row r="20" spans="2:10" ht="23.25" customHeight="1">
      <c r="B20" s="45">
        <v>17</v>
      </c>
      <c r="C20" s="86">
        <v>46111</v>
      </c>
      <c r="D20" s="87">
        <v>0.79652777777777783</v>
      </c>
      <c r="E20" s="130" t="s">
        <v>157</v>
      </c>
      <c r="F20" s="134">
        <v>8</v>
      </c>
      <c r="G20" s="135">
        <v>42900</v>
      </c>
      <c r="H20" s="89" t="s">
        <v>166</v>
      </c>
      <c r="I20" s="133" t="s">
        <v>36</v>
      </c>
      <c r="J20" s="44"/>
    </row>
    <row r="21" spans="2:10" ht="23.25" customHeight="1">
      <c r="B21" s="45">
        <v>18</v>
      </c>
      <c r="C21" s="86">
        <v>46112</v>
      </c>
      <c r="D21" s="87" t="s">
        <v>171</v>
      </c>
      <c r="E21" s="130" t="s">
        <v>172</v>
      </c>
      <c r="F21" s="134">
        <v>5</v>
      </c>
      <c r="G21" s="135">
        <v>87400</v>
      </c>
      <c r="H21" s="89" t="s">
        <v>173</v>
      </c>
      <c r="I21" s="133" t="s">
        <v>36</v>
      </c>
      <c r="J21" s="44"/>
    </row>
    <row r="22" spans="2:10" ht="23.25" customHeight="1" thickBot="1">
      <c r="B22" s="66">
        <v>19</v>
      </c>
      <c r="C22" s="143">
        <v>46112</v>
      </c>
      <c r="D22" s="137" t="s">
        <v>174</v>
      </c>
      <c r="E22" s="138" t="s">
        <v>35</v>
      </c>
      <c r="F22" s="139">
        <v>6</v>
      </c>
      <c r="G22" s="140">
        <v>98920</v>
      </c>
      <c r="H22" s="136" t="s">
        <v>175</v>
      </c>
      <c r="I22" s="141" t="s">
        <v>36</v>
      </c>
      <c r="J22" s="14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"/>
  <sheetViews>
    <sheetView zoomScaleNormal="100" zoomScaleSheetLayoutView="80" workbookViewId="0"/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69" t="s">
        <v>21</v>
      </c>
      <c r="C1" s="69"/>
      <c r="D1" s="69"/>
      <c r="E1" s="69"/>
      <c r="F1" s="69"/>
      <c r="G1" s="69"/>
      <c r="H1" s="69"/>
      <c r="I1" s="69"/>
      <c r="J1" s="69"/>
    </row>
    <row r="2" spans="2:10" s="3" customFormat="1" ht="27.75" customHeight="1">
      <c r="B2" s="123" t="s">
        <v>22</v>
      </c>
      <c r="C2" s="124" t="s">
        <v>1</v>
      </c>
      <c r="D2" s="36" t="s">
        <v>8</v>
      </c>
      <c r="E2" s="36" t="s">
        <v>34</v>
      </c>
      <c r="F2" s="36" t="s">
        <v>25</v>
      </c>
      <c r="G2" s="36" t="s">
        <v>26</v>
      </c>
      <c r="H2" s="36" t="s">
        <v>2</v>
      </c>
      <c r="I2" s="36" t="s">
        <v>9</v>
      </c>
      <c r="J2" s="37" t="s">
        <v>10</v>
      </c>
    </row>
    <row r="3" spans="2:10" s="3" customFormat="1" ht="23.25" customHeight="1">
      <c r="B3" s="144" t="s">
        <v>19</v>
      </c>
      <c r="C3" s="145"/>
      <c r="D3" s="25"/>
      <c r="E3" s="39">
        <f>COUNTA(E4:E402)</f>
        <v>5</v>
      </c>
      <c r="F3" s="25"/>
      <c r="G3" s="28">
        <f>SUM(G4:G63)</f>
        <v>238820</v>
      </c>
      <c r="H3" s="25"/>
      <c r="I3" s="25"/>
      <c r="J3" s="26"/>
    </row>
    <row r="4" spans="2:10" ht="23.25" customHeight="1">
      <c r="B4" s="45">
        <v>1</v>
      </c>
      <c r="C4" s="146">
        <v>46092</v>
      </c>
      <c r="D4" s="147">
        <v>0.53402777777777777</v>
      </c>
      <c r="E4" s="148" t="s">
        <v>55</v>
      </c>
      <c r="F4" s="149">
        <v>4</v>
      </c>
      <c r="G4" s="148">
        <v>13920</v>
      </c>
      <c r="H4" s="147" t="s">
        <v>176</v>
      </c>
      <c r="I4" s="79" t="s">
        <v>36</v>
      </c>
      <c r="J4" s="44"/>
    </row>
    <row r="5" spans="2:10" ht="23.25" customHeight="1">
      <c r="B5" s="45">
        <v>2</v>
      </c>
      <c r="C5" s="146">
        <v>46100</v>
      </c>
      <c r="D5" s="147">
        <v>0.84861111111111109</v>
      </c>
      <c r="E5" s="148" t="s">
        <v>55</v>
      </c>
      <c r="F5" s="149">
        <v>8</v>
      </c>
      <c r="G5" s="148">
        <v>109000</v>
      </c>
      <c r="H5" s="147" t="s">
        <v>177</v>
      </c>
      <c r="I5" s="79" t="s">
        <v>36</v>
      </c>
      <c r="J5" s="44"/>
    </row>
    <row r="6" spans="2:10" ht="23.25" customHeight="1">
      <c r="B6" s="45">
        <v>3</v>
      </c>
      <c r="C6" s="146">
        <v>46101</v>
      </c>
      <c r="D6" s="147">
        <v>0.5229166666666667</v>
      </c>
      <c r="E6" s="148" t="s">
        <v>55</v>
      </c>
      <c r="F6" s="149">
        <v>4</v>
      </c>
      <c r="G6" s="148">
        <v>38900</v>
      </c>
      <c r="H6" s="147" t="s">
        <v>56</v>
      </c>
      <c r="I6" s="79" t="s">
        <v>36</v>
      </c>
      <c r="J6" s="44"/>
    </row>
    <row r="7" spans="2:10" ht="23.25" customHeight="1">
      <c r="B7" s="45">
        <v>4</v>
      </c>
      <c r="C7" s="146">
        <v>46101</v>
      </c>
      <c r="D7" s="147">
        <v>0.7402777777777777</v>
      </c>
      <c r="E7" s="148" t="s">
        <v>55</v>
      </c>
      <c r="F7" s="149">
        <v>5</v>
      </c>
      <c r="G7" s="148">
        <v>60000</v>
      </c>
      <c r="H7" s="147" t="s">
        <v>178</v>
      </c>
      <c r="I7" s="79" t="s">
        <v>36</v>
      </c>
      <c r="J7" s="44"/>
    </row>
    <row r="8" spans="2:10" ht="23.25" customHeight="1" thickBot="1">
      <c r="B8" s="66">
        <v>5</v>
      </c>
      <c r="C8" s="150">
        <v>46107</v>
      </c>
      <c r="D8" s="151">
        <v>0.54722222222222217</v>
      </c>
      <c r="E8" s="152" t="s">
        <v>179</v>
      </c>
      <c r="F8" s="153">
        <v>2</v>
      </c>
      <c r="G8" s="152">
        <v>17000</v>
      </c>
      <c r="H8" s="151" t="s">
        <v>180</v>
      </c>
      <c r="I8" s="82" t="s">
        <v>36</v>
      </c>
      <c r="J8" s="14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workbookViewId="0"/>
  </sheetViews>
  <sheetFormatPr defaultRowHeight="16.5"/>
  <cols>
    <col min="1" max="1" width="1.77734375" style="11" customWidth="1"/>
    <col min="2" max="2" width="5.77734375" style="7" customWidth="1"/>
    <col min="3" max="3" width="10.77734375" style="13" customWidth="1"/>
    <col min="4" max="4" width="15.21875" style="11" bestFit="1" customWidth="1"/>
    <col min="5" max="5" width="45.77734375" style="11" customWidth="1"/>
    <col min="6" max="6" width="7.77734375" style="11" customWidth="1"/>
    <col min="7" max="7" width="13.77734375" style="11" customWidth="1"/>
    <col min="8" max="8" width="35.77734375" style="14" customWidth="1"/>
    <col min="9" max="9" width="10.77734375" style="14" customWidth="1"/>
    <col min="10" max="10" width="10.77734375" style="15" customWidth="1"/>
    <col min="11" max="11" width="8.88671875" style="11"/>
    <col min="12" max="12" width="10.109375" style="11" customWidth="1"/>
    <col min="13" max="13" width="27.33203125" style="11" customWidth="1"/>
    <col min="14" max="16384" width="8.88671875" style="11"/>
  </cols>
  <sheetData>
    <row r="1" spans="2:10" ht="45" customHeight="1" thickBot="1">
      <c r="B1" s="67" t="s">
        <v>20</v>
      </c>
      <c r="C1" s="67"/>
      <c r="D1" s="67"/>
      <c r="E1" s="67"/>
      <c r="F1" s="67"/>
      <c r="G1" s="67"/>
      <c r="H1" s="67"/>
      <c r="I1" s="67"/>
      <c r="J1" s="67"/>
    </row>
    <row r="2" spans="2:10" s="12" customFormat="1" ht="24.95" customHeight="1">
      <c r="B2" s="123" t="s">
        <v>22</v>
      </c>
      <c r="C2" s="124" t="s">
        <v>1</v>
      </c>
      <c r="D2" s="36" t="s">
        <v>8</v>
      </c>
      <c r="E2" s="36" t="s">
        <v>34</v>
      </c>
      <c r="F2" s="36" t="s">
        <v>25</v>
      </c>
      <c r="G2" s="36" t="s">
        <v>26</v>
      </c>
      <c r="H2" s="36" t="s">
        <v>2</v>
      </c>
      <c r="I2" s="36" t="s">
        <v>9</v>
      </c>
      <c r="J2" s="37" t="s">
        <v>10</v>
      </c>
    </row>
    <row r="3" spans="2:10" s="12" customFormat="1" ht="24.95" customHeight="1">
      <c r="B3" s="144" t="s">
        <v>19</v>
      </c>
      <c r="C3" s="145"/>
      <c r="D3" s="25"/>
      <c r="E3" s="39">
        <f>COUNTA(E4:E386)</f>
        <v>14</v>
      </c>
      <c r="F3" s="25"/>
      <c r="G3" s="28">
        <f>SUM(G4:G40)</f>
        <v>984640</v>
      </c>
      <c r="H3" s="25"/>
      <c r="I3" s="25"/>
      <c r="J3" s="26"/>
    </row>
    <row r="4" spans="2:10" ht="23.25" customHeight="1">
      <c r="B4" s="45">
        <v>1</v>
      </c>
      <c r="C4" s="146">
        <v>46090</v>
      </c>
      <c r="D4" s="147">
        <v>0.44722222222222219</v>
      </c>
      <c r="E4" s="148" t="s">
        <v>57</v>
      </c>
      <c r="F4" s="154">
        <v>2</v>
      </c>
      <c r="G4" s="148">
        <v>7500</v>
      </c>
      <c r="H4" s="147" t="s">
        <v>181</v>
      </c>
      <c r="I4" s="148" t="s">
        <v>117</v>
      </c>
      <c r="J4" s="44"/>
    </row>
    <row r="5" spans="2:10" ht="23.25" customHeight="1">
      <c r="B5" s="45">
        <f>B4+1</f>
        <v>2</v>
      </c>
      <c r="C5" s="146">
        <v>46090</v>
      </c>
      <c r="D5" s="147" t="s">
        <v>182</v>
      </c>
      <c r="E5" s="148" t="s">
        <v>57</v>
      </c>
      <c r="F5" s="154">
        <v>3</v>
      </c>
      <c r="G5" s="148">
        <v>8000</v>
      </c>
      <c r="H5" s="147" t="s">
        <v>183</v>
      </c>
      <c r="I5" s="148" t="s">
        <v>117</v>
      </c>
      <c r="J5" s="44"/>
    </row>
    <row r="6" spans="2:10" ht="23.25" customHeight="1">
      <c r="B6" s="45">
        <f t="shared" ref="B6:B11" si="0">B5+1</f>
        <v>3</v>
      </c>
      <c r="C6" s="146">
        <v>46090</v>
      </c>
      <c r="D6" s="147">
        <v>0.73541666666666661</v>
      </c>
      <c r="E6" s="148" t="s">
        <v>46</v>
      </c>
      <c r="F6" s="154">
        <v>2</v>
      </c>
      <c r="G6" s="148">
        <v>9000</v>
      </c>
      <c r="H6" s="147" t="s">
        <v>184</v>
      </c>
      <c r="I6" s="148" t="s">
        <v>117</v>
      </c>
      <c r="J6" s="44"/>
    </row>
    <row r="7" spans="2:10" ht="23.25" customHeight="1">
      <c r="B7" s="45">
        <f t="shared" si="0"/>
        <v>4</v>
      </c>
      <c r="C7" s="146">
        <v>46097</v>
      </c>
      <c r="D7" s="147">
        <v>0.70624999999999993</v>
      </c>
      <c r="E7" s="148" t="s">
        <v>57</v>
      </c>
      <c r="F7" s="154">
        <v>8</v>
      </c>
      <c r="G7" s="148">
        <v>129000</v>
      </c>
      <c r="H7" s="147" t="s">
        <v>185</v>
      </c>
      <c r="I7" s="148" t="s">
        <v>117</v>
      </c>
      <c r="J7" s="44"/>
    </row>
    <row r="8" spans="2:10" ht="23.25" customHeight="1">
      <c r="B8" s="45">
        <f t="shared" si="0"/>
        <v>5</v>
      </c>
      <c r="C8" s="146">
        <v>46098</v>
      </c>
      <c r="D8" s="147">
        <v>0.53125</v>
      </c>
      <c r="E8" s="148" t="s">
        <v>186</v>
      </c>
      <c r="F8" s="154">
        <v>3</v>
      </c>
      <c r="G8" s="148">
        <v>14640</v>
      </c>
      <c r="H8" s="147" t="s">
        <v>176</v>
      </c>
      <c r="I8" s="148" t="s">
        <v>117</v>
      </c>
      <c r="J8" s="44"/>
    </row>
    <row r="9" spans="2:10" ht="23.25" customHeight="1">
      <c r="B9" s="45">
        <f t="shared" si="0"/>
        <v>6</v>
      </c>
      <c r="C9" s="146">
        <v>46098</v>
      </c>
      <c r="D9" s="147">
        <v>0.66527777777777775</v>
      </c>
      <c r="E9" s="148" t="s">
        <v>186</v>
      </c>
      <c r="F9" s="154">
        <v>3</v>
      </c>
      <c r="G9" s="148">
        <v>12500</v>
      </c>
      <c r="H9" s="147" t="s">
        <v>187</v>
      </c>
      <c r="I9" s="148" t="s">
        <v>117</v>
      </c>
      <c r="J9" s="44"/>
    </row>
    <row r="10" spans="2:10" ht="23.25" customHeight="1">
      <c r="B10" s="45">
        <f t="shared" si="0"/>
        <v>7</v>
      </c>
      <c r="C10" s="146">
        <v>46100</v>
      </c>
      <c r="D10" s="147">
        <v>0.51250000000000007</v>
      </c>
      <c r="E10" s="148" t="s">
        <v>46</v>
      </c>
      <c r="F10" s="154">
        <v>8</v>
      </c>
      <c r="G10" s="148">
        <v>125000</v>
      </c>
      <c r="H10" s="147" t="s">
        <v>188</v>
      </c>
      <c r="I10" s="148" t="s">
        <v>117</v>
      </c>
      <c r="J10" s="44"/>
    </row>
    <row r="11" spans="2:10" ht="23.25" customHeight="1">
      <c r="B11" s="45">
        <f t="shared" si="0"/>
        <v>8</v>
      </c>
      <c r="C11" s="146">
        <v>46104</v>
      </c>
      <c r="D11" s="147">
        <v>0.52500000000000002</v>
      </c>
      <c r="E11" s="148" t="s">
        <v>57</v>
      </c>
      <c r="F11" s="154">
        <v>7</v>
      </c>
      <c r="G11" s="148">
        <v>114000</v>
      </c>
      <c r="H11" s="147" t="s">
        <v>189</v>
      </c>
      <c r="I11" s="148" t="s">
        <v>117</v>
      </c>
      <c r="J11" s="44"/>
    </row>
    <row r="12" spans="2:10" ht="23.25" customHeight="1">
      <c r="B12" s="45">
        <v>9</v>
      </c>
      <c r="C12" s="146">
        <v>46106</v>
      </c>
      <c r="D12" s="147">
        <v>0.4861111111111111</v>
      </c>
      <c r="E12" s="148" t="s">
        <v>46</v>
      </c>
      <c r="F12" s="154">
        <v>8</v>
      </c>
      <c r="G12" s="148">
        <v>84000</v>
      </c>
      <c r="H12" s="147" t="s">
        <v>190</v>
      </c>
      <c r="I12" s="148" t="s">
        <v>117</v>
      </c>
      <c r="J12" s="44"/>
    </row>
    <row r="13" spans="2:10" ht="23.25" customHeight="1">
      <c r="B13" s="45">
        <v>10</v>
      </c>
      <c r="C13" s="146">
        <v>46107</v>
      </c>
      <c r="D13" s="147">
        <v>0.52847222222222223</v>
      </c>
      <c r="E13" s="148" t="s">
        <v>191</v>
      </c>
      <c r="F13" s="154">
        <v>4</v>
      </c>
      <c r="G13" s="148">
        <v>22800</v>
      </c>
      <c r="H13" s="147" t="s">
        <v>45</v>
      </c>
      <c r="I13" s="148" t="s">
        <v>117</v>
      </c>
      <c r="J13" s="44"/>
    </row>
    <row r="14" spans="2:10" ht="23.25" customHeight="1">
      <c r="B14" s="45">
        <v>11</v>
      </c>
      <c r="C14" s="146">
        <v>46108</v>
      </c>
      <c r="D14" s="147">
        <v>0.51874999999999993</v>
      </c>
      <c r="E14" s="148" t="s">
        <v>192</v>
      </c>
      <c r="F14" s="154">
        <v>2</v>
      </c>
      <c r="G14" s="148">
        <v>10800</v>
      </c>
      <c r="H14" s="147" t="s">
        <v>193</v>
      </c>
      <c r="I14" s="148" t="s">
        <v>117</v>
      </c>
      <c r="J14" s="44"/>
    </row>
    <row r="15" spans="2:10" ht="23.25" customHeight="1">
      <c r="B15" s="45">
        <v>12</v>
      </c>
      <c r="C15" s="146">
        <v>46111</v>
      </c>
      <c r="D15" s="147" t="s">
        <v>194</v>
      </c>
      <c r="E15" s="148" t="s">
        <v>195</v>
      </c>
      <c r="F15" s="154">
        <v>10</v>
      </c>
      <c r="G15" s="148">
        <v>249400</v>
      </c>
      <c r="H15" s="147" t="s">
        <v>196</v>
      </c>
      <c r="I15" s="148" t="s">
        <v>117</v>
      </c>
      <c r="J15" s="44"/>
    </row>
    <row r="16" spans="2:10" ht="23.25" customHeight="1">
      <c r="B16" s="45">
        <v>13</v>
      </c>
      <c r="C16" s="146">
        <v>46111</v>
      </c>
      <c r="D16" s="147">
        <v>0.67361111111111116</v>
      </c>
      <c r="E16" s="148" t="s">
        <v>191</v>
      </c>
      <c r="F16" s="154">
        <v>6</v>
      </c>
      <c r="G16" s="148">
        <v>100000</v>
      </c>
      <c r="H16" s="147" t="s">
        <v>197</v>
      </c>
      <c r="I16" s="148" t="s">
        <v>117</v>
      </c>
      <c r="J16" s="44"/>
    </row>
    <row r="17" spans="2:10" ht="23.25" customHeight="1" thickBot="1">
      <c r="B17" s="66">
        <v>14</v>
      </c>
      <c r="C17" s="150">
        <v>46112</v>
      </c>
      <c r="D17" s="151">
        <v>0.79791666666666661</v>
      </c>
      <c r="E17" s="152" t="s">
        <v>198</v>
      </c>
      <c r="F17" s="155">
        <v>10</v>
      </c>
      <c r="G17" s="152">
        <v>98000</v>
      </c>
      <c r="H17" s="151" t="s">
        <v>199</v>
      </c>
      <c r="I17" s="82" t="s">
        <v>117</v>
      </c>
      <c r="J17" s="142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2026-04-09T01:13:08Z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