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♥업무폴더\2. 회계\1.업무추진비\★업무추진비 집행내역 및 공개\공개\"/>
    </mc:Choice>
  </mc:AlternateContent>
  <bookViews>
    <workbookView xWindow="10185" yWindow="3105" windowWidth="14175" windowHeight="7635"/>
  </bookViews>
  <sheets>
    <sheet name="의장" sheetId="17" r:id="rId1"/>
    <sheet name="부의장" sheetId="11" r:id="rId2"/>
    <sheet name="의회운영위원장" sheetId="13" r:id="rId3"/>
    <sheet name="재정문화위원장" sheetId="14" r:id="rId4"/>
    <sheet name="행정복지위원장" sheetId="15" r:id="rId5"/>
    <sheet name="도시교통위원장" sheetId="16" r:id="rId6"/>
    <sheet name="예산결산특별위원장" sheetId="20" r:id="rId7"/>
    <sheet name="교섭단체 " sheetId="19" r:id="rId8"/>
  </sheets>
  <definedNames>
    <definedName name="_xlnm._FilterDatabase" localSheetId="5" hidden="1">도시교통위원장!#REF!</definedName>
    <definedName name="_xlnm._FilterDatabase" localSheetId="1" hidden="1">부의장!#REF!</definedName>
    <definedName name="_xlnm._FilterDatabase" localSheetId="6" hidden="1">예산결산특별위원장!#REF!</definedName>
    <definedName name="_xlnm._FilterDatabase" localSheetId="0" hidden="1">의장!#REF!</definedName>
    <definedName name="_xlnm._FilterDatabase" localSheetId="2" hidden="1">의회운영위원장!#REF!</definedName>
    <definedName name="_xlnm._FilterDatabase" localSheetId="3" hidden="1">재정문화위원장!#REF!</definedName>
    <definedName name="_xlnm._FilterDatabase" localSheetId="4" hidden="1">행정복지위원장!#REF!</definedName>
    <definedName name="_xlnm.Print_Area" localSheetId="1">부의장!$B$1:$J$3</definedName>
    <definedName name="_xlnm.Print_Area" localSheetId="0">의장!$B$1:$J$17</definedName>
    <definedName name="_xlnm.Print_Area" localSheetId="4">행정복지위원장!$C$1:$J$7</definedName>
  </definedNames>
  <calcPr calcId="162913"/>
  <fileRecoveryPr autoRecover="0"/>
</workbook>
</file>

<file path=xl/calcChain.xml><?xml version="1.0" encoding="utf-8"?>
<calcChain xmlns="http://schemas.openxmlformats.org/spreadsheetml/2006/main">
  <c r="G3" i="19" l="1"/>
  <c r="G3" i="16"/>
  <c r="B6" i="16"/>
  <c r="B7" i="16"/>
  <c r="B8" i="16"/>
  <c r="B9" i="16"/>
  <c r="B10" i="16" s="1"/>
  <c r="B11" i="16" s="1"/>
  <c r="B12" i="16" s="1"/>
  <c r="B13" i="16" s="1"/>
  <c r="B14" i="16" s="1"/>
  <c r="B15" i="16" s="1"/>
  <c r="B16" i="16" s="1"/>
  <c r="B17" i="16" s="1"/>
  <c r="B18" i="16" s="1"/>
  <c r="B19" i="16" s="1"/>
  <c r="B20" i="16" s="1"/>
  <c r="B21" i="16" s="1"/>
  <c r="B22" i="16" s="1"/>
  <c r="B23" i="16" s="1"/>
  <c r="B24" i="16" s="1"/>
  <c r="B5" i="16"/>
  <c r="G3" i="14" l="1"/>
  <c r="B10" i="14"/>
  <c r="B11" i="14"/>
  <c r="B12" i="14" s="1"/>
  <c r="B13" i="14" s="1"/>
  <c r="B14" i="14" s="1"/>
  <c r="B15" i="14" s="1"/>
  <c r="B16" i="14" s="1"/>
  <c r="B17" i="14" s="1"/>
  <c r="B18" i="14" s="1"/>
  <c r="B19" i="14" s="1"/>
  <c r="B9" i="14"/>
  <c r="G3" i="13" l="1"/>
  <c r="B24" i="11" l="1"/>
  <c r="B25" i="11"/>
  <c r="B26" i="11" s="1"/>
  <c r="B27" i="11" s="1"/>
  <c r="B28" i="11" s="1"/>
  <c r="B29" i="11" s="1"/>
  <c r="B30" i="11" s="1"/>
  <c r="B31" i="11" s="1"/>
  <c r="B32" i="11" s="1"/>
  <c r="B33" i="11" s="1"/>
  <c r="B23" i="11"/>
  <c r="G3" i="11"/>
  <c r="G3" i="17" l="1"/>
  <c r="G3" i="20" l="1"/>
  <c r="G3" i="15"/>
  <c r="E3" i="20" l="1"/>
  <c r="E3" i="13" l="1"/>
  <c r="E3" i="14" l="1"/>
  <c r="E3" i="19" l="1"/>
  <c r="E3" i="16" l="1"/>
  <c r="E3" i="17"/>
  <c r="E3" i="11"/>
  <c r="E3" i="15"/>
</calcChain>
</file>

<file path=xl/sharedStrings.xml><?xml version="1.0" encoding="utf-8"?>
<sst xmlns="http://schemas.openxmlformats.org/spreadsheetml/2006/main" count="465" uniqueCount="189">
  <si>
    <t>비   고</t>
    <phoneticPr fontId="2" type="noConversion"/>
  </si>
  <si>
    <t>사용일자</t>
    <phoneticPr fontId="2" type="noConversion"/>
  </si>
  <si>
    <t>사용처</t>
    <phoneticPr fontId="2" type="noConversion"/>
  </si>
  <si>
    <t>사용일자</t>
  </si>
  <si>
    <t>사용처</t>
  </si>
  <si>
    <t>사용시간</t>
    <phoneticPr fontId="2" type="noConversion"/>
  </si>
  <si>
    <t>인원(명)</t>
    <phoneticPr fontId="2" type="noConversion"/>
  </si>
  <si>
    <t>지출금액(원)</t>
    <phoneticPr fontId="2" type="noConversion"/>
  </si>
  <si>
    <t>사용시간</t>
    <phoneticPr fontId="6" type="noConversion"/>
  </si>
  <si>
    <t>결제방법</t>
    <phoneticPr fontId="2" type="noConversion"/>
  </si>
  <si>
    <t>비고</t>
    <phoneticPr fontId="2" type="noConversion"/>
  </si>
  <si>
    <t>의장 의회운영업무추진비 사용내역</t>
    <phoneticPr fontId="2" type="noConversion"/>
  </si>
  <si>
    <t>부의장 의회운영업무추진비 사용내역</t>
    <phoneticPr fontId="2" type="noConversion"/>
  </si>
  <si>
    <t>의회운영위원장 의회운영업무추진비 사용내역</t>
    <phoneticPr fontId="2" type="noConversion"/>
  </si>
  <si>
    <t>재정문화위원장 의회운영업무추진비 사용내역</t>
    <phoneticPr fontId="2" type="noConversion"/>
  </si>
  <si>
    <t>행정복지위원장 의회운영업무추진비 사용내역</t>
    <phoneticPr fontId="2" type="noConversion"/>
  </si>
  <si>
    <t>도시교통위원장 의회운영업무추진비 사용내역</t>
    <phoneticPr fontId="2" type="noConversion"/>
  </si>
  <si>
    <t>비고</t>
    <phoneticPr fontId="2" type="noConversion"/>
  </si>
  <si>
    <t>결제방법</t>
  </si>
  <si>
    <t>계</t>
    <phoneticPr fontId="2" type="noConversion"/>
  </si>
  <si>
    <t>교섭단체 대표 의회운영업무추진비 사용내역</t>
    <phoneticPr fontId="2" type="noConversion"/>
  </si>
  <si>
    <t>예산결산특별위원장 의회운영업무추진비 사용내역</t>
    <phoneticPr fontId="2" type="noConversion"/>
  </si>
  <si>
    <t>연번</t>
    <phoneticPr fontId="2" type="noConversion"/>
  </si>
  <si>
    <t>계</t>
    <phoneticPr fontId="2" type="noConversion"/>
  </si>
  <si>
    <t>계</t>
    <phoneticPr fontId="2" type="noConversion"/>
  </si>
  <si>
    <t>인원(명)</t>
    <phoneticPr fontId="2" type="noConversion"/>
  </si>
  <si>
    <t>지출금액(원)</t>
    <phoneticPr fontId="2" type="noConversion"/>
  </si>
  <si>
    <t>화로본가</t>
  </si>
  <si>
    <t>의정자료 수집을 위한 관계자 간담회</t>
    <phoneticPr fontId="2" type="noConversion"/>
  </si>
  <si>
    <t>의정활동 업무추진 간담회</t>
    <phoneticPr fontId="2" type="noConversion"/>
  </si>
  <si>
    <t>원활한 의회운영을 위한 관계자 간담회</t>
    <phoneticPr fontId="2" type="noConversion"/>
  </si>
  <si>
    <t>의회사무국 직원 격려</t>
  </si>
  <si>
    <t>의회 운영을 위한 간담회</t>
  </si>
  <si>
    <t>집행목적</t>
    <phoneticPr fontId="2" type="noConversion"/>
  </si>
  <si>
    <t>집행목적</t>
    <phoneticPr fontId="2" type="noConversion"/>
  </si>
  <si>
    <t>지역 현안사항 관련 간담회</t>
    <phoneticPr fontId="2" type="noConversion"/>
  </si>
  <si>
    <t>카드</t>
    <phoneticPr fontId="2" type="noConversion"/>
  </si>
  <si>
    <t>유관기관 관계자 간담회</t>
    <phoneticPr fontId="2" type="noConversion"/>
  </si>
  <si>
    <t>의정활동 자료수집 간담회</t>
    <phoneticPr fontId="2" type="noConversion"/>
  </si>
  <si>
    <t>지역 현안사항 논의를 위한 간담회</t>
    <phoneticPr fontId="2" type="noConversion"/>
  </si>
  <si>
    <t>본가황금동태탕찜</t>
  </si>
  <si>
    <t>원활한 의회 운영을 위한 관계자 간담회</t>
    <phoneticPr fontId="2" type="noConversion"/>
  </si>
  <si>
    <t>의정활동 관련 자료 수집 등</t>
    <phoneticPr fontId="2" type="noConversion"/>
  </si>
  <si>
    <t>크리드나인</t>
  </si>
  <si>
    <t>우리복어</t>
  </si>
  <si>
    <t>한우농가&amp;고창장어</t>
  </si>
  <si>
    <t>예촌대구찜</t>
    <phoneticPr fontId="2" type="noConversion"/>
  </si>
  <si>
    <t>현안 논의를 위한 교섭단체 간담회</t>
  </si>
  <si>
    <t>의회운영 현안사안 관계자 간담회</t>
    <phoneticPr fontId="2" type="noConversion"/>
  </si>
  <si>
    <t>북극해고등어</t>
  </si>
  <si>
    <t>화로본가, 크리드나인</t>
    <phoneticPr fontId="2" type="noConversion"/>
  </si>
  <si>
    <t>의회운영 현안사안 추진 간담회</t>
    <phoneticPr fontId="2" type="noConversion"/>
  </si>
  <si>
    <t>작동순대국</t>
  </si>
  <si>
    <t>삼관왕수산</t>
  </si>
  <si>
    <t>19</t>
  </si>
  <si>
    <t>7</t>
  </si>
  <si>
    <t>반달커피 상동점</t>
  </si>
  <si>
    <t>의정활동 관계자 간담회</t>
    <phoneticPr fontId="2" type="noConversion"/>
  </si>
  <si>
    <t>크리드나인</t>
    <phoneticPr fontId="2" type="noConversion"/>
  </si>
  <si>
    <t>유관기관 업무협의 간담회</t>
    <phoneticPr fontId="2" type="noConversion"/>
  </si>
  <si>
    <t>지역 현안사항 관련 간담회</t>
    <phoneticPr fontId="14" type="noConversion"/>
  </si>
  <si>
    <t>지역 현안 의견수렴 교섭단체 간담회</t>
  </si>
  <si>
    <t>지역현안 관련 교섭단체 의견수렴 간담회</t>
  </si>
  <si>
    <t>지역현안 관련 의견수렴 간담회</t>
  </si>
  <si>
    <t>12:29, 12:25</t>
    <phoneticPr fontId="2" type="noConversion"/>
  </si>
  <si>
    <t>아브힐(Avril), 내조삼계탕 부천점</t>
    <phoneticPr fontId="2" type="noConversion"/>
  </si>
  <si>
    <t>계절명가</t>
  </si>
  <si>
    <t>우람낙지</t>
  </si>
  <si>
    <t>스시하마</t>
    <phoneticPr fontId="2" type="noConversion"/>
  </si>
  <si>
    <t>12:17, 12:39</t>
    <phoneticPr fontId="2" type="noConversion"/>
  </si>
  <si>
    <t>의정활동 업무추진을 위한 관계자 간담회</t>
    <phoneticPr fontId="2" type="noConversion"/>
  </si>
  <si>
    <t>화로본가, 아브힐(Avril)</t>
    <phoneticPr fontId="2" type="noConversion"/>
  </si>
  <si>
    <t>화사랑화로구이</t>
  </si>
  <si>
    <t>의정운영 현안사항 간담회</t>
    <phoneticPr fontId="2" type="noConversion"/>
  </si>
  <si>
    <t>수타원</t>
  </si>
  <si>
    <t>12:38, 12:48</t>
    <phoneticPr fontId="2" type="noConversion"/>
  </si>
  <si>
    <t>이우철한방누룽지삼계탕 부천점, 카페우니코</t>
    <phoneticPr fontId="2" type="noConversion"/>
  </si>
  <si>
    <t>단고울대구탕아구찜</t>
  </si>
  <si>
    <t>260도 부천점</t>
  </si>
  <si>
    <t>아웃오브오피스(고담2015)</t>
    <phoneticPr fontId="2" type="noConversion"/>
  </si>
  <si>
    <t>20:14, 20:18</t>
    <phoneticPr fontId="2" type="noConversion"/>
  </si>
  <si>
    <t>괭이부리마을 상동점</t>
  </si>
  <si>
    <t>12:20, 12:30</t>
    <phoneticPr fontId="2" type="noConversion"/>
  </si>
  <si>
    <t>제290회 임시회 관련 관계자 차담회</t>
    <phoneticPr fontId="2" type="noConversion"/>
  </si>
  <si>
    <t>본죽앤드비빔밥</t>
  </si>
  <si>
    <t>외길한우수산물판매점</t>
  </si>
  <si>
    <t>스시아지</t>
    <phoneticPr fontId="2" type="noConversion"/>
  </si>
  <si>
    <t>시골애(愛)</t>
  </si>
  <si>
    <t>도미노피자 부천약대점</t>
  </si>
  <si>
    <t>의정활동 업무추진 차담회</t>
    <phoneticPr fontId="2" type="noConversion"/>
  </si>
  <si>
    <t>만수2호점</t>
  </si>
  <si>
    <t>18:38, 19:18</t>
    <phoneticPr fontId="2" type="noConversion"/>
  </si>
  <si>
    <t>로타리짬뽕, 베리굿데이(Berry good day)</t>
    <phoneticPr fontId="2" type="noConversion"/>
  </si>
  <si>
    <t>13:52, 13:55</t>
    <phoneticPr fontId="2" type="noConversion"/>
  </si>
  <si>
    <t>삼관왕수산, 까치놀</t>
    <phoneticPr fontId="2" type="noConversion"/>
  </si>
  <si>
    <t>시골마루보쌈부천작동점</t>
  </si>
  <si>
    <t>명동찌개마을</t>
  </si>
  <si>
    <t>박만배아리랑보쌈 까치울역점</t>
  </si>
  <si>
    <t>풍년명절</t>
  </si>
  <si>
    <t>두미</t>
  </si>
  <si>
    <t>이학갈비</t>
  </si>
  <si>
    <t>어반푸드오피스</t>
  </si>
  <si>
    <t>내조삼계탕 부천점</t>
  </si>
  <si>
    <t>이우철한방누룽지삼계탕 부천점</t>
  </si>
  <si>
    <t>명륜진사갈비 부천여월점</t>
  </si>
  <si>
    <t>꼬막한정식</t>
  </si>
  <si>
    <t>주식회사 족발팩토리 상동 본점</t>
  </si>
  <si>
    <t>꼬미양</t>
  </si>
  <si>
    <t>20:31</t>
  </si>
  <si>
    <t>18</t>
  </si>
  <si>
    <t>김보람초콜릿</t>
  </si>
  <si>
    <t>13:50</t>
  </si>
  <si>
    <t>6</t>
  </si>
  <si>
    <t>베스킨라빈스부천중흥마을점</t>
  </si>
  <si>
    <t>19:03</t>
  </si>
  <si>
    <t>11</t>
  </si>
  <si>
    <t>남도홍어</t>
  </si>
  <si>
    <t>12:11</t>
  </si>
  <si>
    <t>카페 토브</t>
  </si>
  <si>
    <t>18:37</t>
  </si>
  <si>
    <t>3</t>
  </si>
  <si>
    <t>라공주</t>
  </si>
  <si>
    <t>13:49</t>
  </si>
  <si>
    <t>꾸석지돌판한우부천송내점</t>
  </si>
  <si>
    <t>58</t>
  </si>
  <si>
    <t>카드</t>
    <phoneticPr fontId="2" type="noConversion"/>
  </si>
  <si>
    <t>위원회 운영 관련 업무추진 간담회</t>
    <phoneticPr fontId="2" type="noConversion"/>
  </si>
  <si>
    <t>효재부엌</t>
    <phoneticPr fontId="2" type="noConversion"/>
  </si>
  <si>
    <t>위원회 운영 관련 간담회</t>
    <phoneticPr fontId="2" type="noConversion"/>
  </si>
  <si>
    <t>위원회 운영 관련 업무협의</t>
    <phoneticPr fontId="2" type="noConversion"/>
  </si>
  <si>
    <t>솥고집, 스타벅스</t>
    <phoneticPr fontId="2" type="noConversion"/>
  </si>
  <si>
    <t>수영냉삼</t>
    <phoneticPr fontId="2" type="noConversion"/>
  </si>
  <si>
    <t>딜라이트카페</t>
    <phoneticPr fontId="2" type="noConversion"/>
  </si>
  <si>
    <t>춘천정통닭갈비</t>
    <phoneticPr fontId="2" type="noConversion"/>
  </si>
  <si>
    <t>지역경제 활성화 간담회</t>
    <phoneticPr fontId="2" type="noConversion"/>
  </si>
  <si>
    <t>광화문미진, 카페몬지</t>
    <phoneticPr fontId="2" type="noConversion"/>
  </si>
  <si>
    <t>쿠마키친</t>
    <phoneticPr fontId="2" type="noConversion"/>
  </si>
  <si>
    <t>명태장진땡이</t>
    <phoneticPr fontId="2" type="noConversion"/>
  </si>
  <si>
    <t>스시하마, 더문커피</t>
    <phoneticPr fontId="2" type="noConversion"/>
  </si>
  <si>
    <t>cafe1995</t>
    <phoneticPr fontId="2" type="noConversion"/>
  </si>
  <si>
    <t>위원회 운영 관련 관계자 간담회</t>
    <phoneticPr fontId="2" type="noConversion"/>
  </si>
  <si>
    <t>투썸플레이스</t>
    <phoneticPr fontId="2" type="noConversion"/>
  </si>
  <si>
    <t>채가당</t>
    <phoneticPr fontId="2" type="noConversion"/>
  </si>
  <si>
    <t>지역현안 관련 간담회</t>
    <phoneticPr fontId="2" type="noConversion"/>
  </si>
  <si>
    <t>스타벅스</t>
    <phoneticPr fontId="2" type="noConversion"/>
  </si>
  <si>
    <t>의정활동 자료수집을 위한 간담회</t>
    <phoneticPr fontId="2" type="noConversion"/>
  </si>
  <si>
    <t>옛날돈찌개, 구스카토</t>
    <phoneticPr fontId="2" type="noConversion"/>
  </si>
  <si>
    <t>유관기관 관계자 업무협의 간담회</t>
    <phoneticPr fontId="2" type="noConversion"/>
  </si>
  <si>
    <t>보돌미역</t>
    <phoneticPr fontId="2" type="noConversion"/>
  </si>
  <si>
    <t>21:53</t>
    <phoneticPr fontId="2" type="noConversion"/>
  </si>
  <si>
    <t>260도</t>
    <phoneticPr fontId="2" type="noConversion"/>
  </si>
  <si>
    <t>10:42</t>
    <phoneticPr fontId="2" type="noConversion"/>
  </si>
  <si>
    <t>카페 복사골</t>
    <phoneticPr fontId="2" type="noConversion"/>
  </si>
  <si>
    <t>13:21</t>
    <phoneticPr fontId="2" type="noConversion"/>
  </si>
  <si>
    <t>화양연화</t>
    <phoneticPr fontId="2" type="noConversion"/>
  </si>
  <si>
    <t>12:31</t>
    <phoneticPr fontId="2" type="noConversion"/>
  </si>
  <si>
    <t>스페이스작 아트센터</t>
    <phoneticPr fontId="14" type="noConversion"/>
  </si>
  <si>
    <t>제주궁</t>
    <phoneticPr fontId="2" type="noConversion"/>
  </si>
  <si>
    <t>한촌</t>
    <phoneticPr fontId="2" type="noConversion"/>
  </si>
  <si>
    <t>솔이네콩마을</t>
    <phoneticPr fontId="2" type="noConversion"/>
  </si>
  <si>
    <t>명성식당</t>
    <phoneticPr fontId="2" type="noConversion"/>
  </si>
  <si>
    <t>눈높은돼지</t>
    <phoneticPr fontId="2" type="noConversion"/>
  </si>
  <si>
    <t>이삭토스트</t>
    <phoneticPr fontId="14" type="noConversion"/>
  </si>
  <si>
    <t>도시회타운</t>
    <phoneticPr fontId="2" type="noConversion"/>
  </si>
  <si>
    <t>족발애</t>
    <phoneticPr fontId="2" type="noConversion"/>
  </si>
  <si>
    <t>자시류</t>
    <phoneticPr fontId="2" type="noConversion"/>
  </si>
  <si>
    <t>송내원(멍마르뜨)</t>
    <phoneticPr fontId="2" type="noConversion"/>
  </si>
  <si>
    <t>12:16, 12:26</t>
    <phoneticPr fontId="2" type="noConversion"/>
  </si>
  <si>
    <t>단고울대구탕, 스페이스작</t>
    <phoneticPr fontId="2" type="noConversion"/>
  </si>
  <si>
    <t>아브힐</t>
    <phoneticPr fontId="2" type="noConversion"/>
  </si>
  <si>
    <t>먹고갈까 싸갈까</t>
    <phoneticPr fontId="14" type="noConversion"/>
  </si>
  <si>
    <t>해남잔치국수</t>
    <phoneticPr fontId="2" type="noConversion"/>
  </si>
  <si>
    <t>토마토김밥</t>
    <phoneticPr fontId="2" type="noConversion"/>
  </si>
  <si>
    <t>홍콩반점</t>
    <phoneticPr fontId="14" type="noConversion"/>
  </si>
  <si>
    <t>미사용</t>
    <phoneticPr fontId="2" type="noConversion"/>
  </si>
  <si>
    <t>12:11, 12:20</t>
    <phoneticPr fontId="2" type="noConversion"/>
  </si>
  <si>
    <t>두꺼비부대찌개, 스페이스작아트센터</t>
    <phoneticPr fontId="2" type="noConversion"/>
  </si>
  <si>
    <t>12:26, 12:29</t>
    <phoneticPr fontId="2" type="noConversion"/>
  </si>
  <si>
    <t>마산아구해물탕</t>
  </si>
  <si>
    <t>김명주뜰안채밥상</t>
  </si>
  <si>
    <t>37.5부천중동점</t>
  </si>
  <si>
    <t>삼미정</t>
  </si>
  <si>
    <t>제290회 임시회 관련 의견수렴 간담회</t>
  </si>
  <si>
    <t>마장동골목집</t>
  </si>
  <si>
    <t>골든빈야드</t>
  </si>
  <si>
    <t>12:46, 12:52</t>
    <phoneticPr fontId="2" type="noConversion"/>
  </si>
  <si>
    <t>제290회 임시회 관련 교섭단체 간담회</t>
  </si>
  <si>
    <t>가이오국수 부천점, 화양연화</t>
    <phoneticPr fontId="2" type="noConversion"/>
  </si>
  <si>
    <t>홍도식당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</si>
</sst>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0_);[Red]\(0\)"/>
    <numFmt numFmtId="177" formatCode="#,##0_);[Red]\(#,##0\)"/>
    <numFmt numFmtId="178" formatCode="#,##0_ "/>
    <numFmt numFmtId="179" formatCode="h:mm;@"/>
    <numFmt numFmtId="180" formatCode="#&quot;건&quot;"/>
  </numFmts>
  <fonts count="1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20"/>
      <name val="HY헤드라인M"/>
      <family val="1"/>
      <charset val="129"/>
    </font>
    <font>
      <sz val="22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1"/>
      <name val="맑은 고딕"/>
      <family val="3"/>
      <charset val="129"/>
    </font>
    <font>
      <sz val="12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8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NumberFormat="1" applyFont="1">
      <alignment vertical="center"/>
    </xf>
    <xf numFmtId="0" fontId="5" fillId="0" borderId="0" xfId="0" applyFont="1" applyFill="1">
      <alignment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0" fontId="7" fillId="0" borderId="0" xfId="0" applyFont="1" applyAlignment="1">
      <alignment horizontal="center" vertical="center"/>
    </xf>
    <xf numFmtId="41" fontId="5" fillId="0" borderId="0" xfId="0" applyNumberFormat="1" applyFont="1">
      <alignment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177" fontId="9" fillId="4" borderId="1" xfId="0" applyNumberFormat="1" applyFont="1" applyFill="1" applyBorder="1" applyAlignment="1">
      <alignment horizontal="right" vertical="center"/>
    </xf>
    <xf numFmtId="0" fontId="9" fillId="4" borderId="3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41" fontId="9" fillId="4" borderId="1" xfId="1" applyFont="1" applyFill="1" applyBorder="1" applyAlignment="1">
      <alignment horizontal="center" vertical="center"/>
    </xf>
    <xf numFmtId="41" fontId="10" fillId="4" borderId="1" xfId="0" applyNumberFormat="1" applyFont="1" applyFill="1" applyBorder="1" applyAlignment="1">
      <alignment horizontal="center" vertical="center"/>
    </xf>
    <xf numFmtId="0" fontId="9" fillId="4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7" xfId="0" applyNumberFormat="1" applyFont="1" applyFill="1" applyBorder="1" applyAlignment="1">
      <alignment horizontal="center" vertical="center"/>
    </xf>
    <xf numFmtId="179" fontId="9" fillId="4" borderId="8" xfId="0" applyNumberFormat="1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41" fontId="9" fillId="4" borderId="8" xfId="1" applyFont="1" applyFill="1" applyBorder="1" applyAlignment="1">
      <alignment horizontal="center" vertical="center"/>
    </xf>
    <xf numFmtId="180" fontId="10" fillId="4" borderId="1" xfId="0" applyNumberFormat="1" applyFont="1" applyFill="1" applyBorder="1" applyAlignment="1">
      <alignment horizontal="center" vertical="center"/>
    </xf>
    <xf numFmtId="180" fontId="10" fillId="4" borderId="12" xfId="0" applyNumberFormat="1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49" fontId="9" fillId="4" borderId="8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14" fontId="10" fillId="4" borderId="8" xfId="0" applyNumberFormat="1" applyFont="1" applyFill="1" applyBorder="1" applyAlignment="1">
      <alignment horizontal="center" vertical="center"/>
    </xf>
    <xf numFmtId="14" fontId="10" fillId="4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right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center" vertical="center" shrinkToFit="1"/>
    </xf>
    <xf numFmtId="0" fontId="7" fillId="3" borderId="2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7" fillId="3" borderId="3" xfId="0" applyFont="1" applyFill="1" applyBorder="1" applyAlignment="1">
      <alignment horizontal="center" vertical="center" shrinkToFit="1"/>
    </xf>
    <xf numFmtId="0" fontId="0" fillId="0" borderId="3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shrinkToFit="1"/>
    </xf>
    <xf numFmtId="0" fontId="0" fillId="0" borderId="6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shrinkToFit="1"/>
    </xf>
    <xf numFmtId="0" fontId="5" fillId="3" borderId="3" xfId="0" applyFont="1" applyFill="1" applyBorder="1" applyAlignment="1">
      <alignment horizontal="center" vertical="center" shrinkToFit="1"/>
    </xf>
    <xf numFmtId="0" fontId="7" fillId="0" borderId="3" xfId="0" applyFont="1" applyFill="1" applyBorder="1">
      <alignment vertical="center"/>
    </xf>
    <xf numFmtId="0" fontId="7" fillId="0" borderId="0" xfId="0" applyNumberFormat="1" applyFont="1" applyAlignment="1">
      <alignment horizontal="center" vertical="center"/>
    </xf>
    <xf numFmtId="0" fontId="10" fillId="4" borderId="7" xfId="0" applyNumberFormat="1" applyFont="1" applyFill="1" applyBorder="1" applyAlignment="1">
      <alignment horizontal="center" vertical="center"/>
    </xf>
    <xf numFmtId="0" fontId="10" fillId="4" borderId="8" xfId="0" applyNumberFormat="1" applyFont="1" applyFill="1" applyBorder="1" applyAlignment="1">
      <alignment horizontal="center" vertical="center"/>
    </xf>
    <xf numFmtId="0" fontId="10" fillId="4" borderId="11" xfId="0" applyNumberFormat="1" applyFont="1" applyFill="1" applyBorder="1" applyAlignment="1">
      <alignment horizontal="center" vertical="center"/>
    </xf>
    <xf numFmtId="0" fontId="10" fillId="4" borderId="12" xfId="0" applyNumberFormat="1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41" fontId="10" fillId="4" borderId="12" xfId="0" applyNumberFormat="1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0" fillId="4" borderId="2" xfId="0" applyNumberFormat="1" applyFont="1" applyFill="1" applyBorder="1" applyAlignment="1">
      <alignment horizontal="center" vertical="center"/>
    </xf>
    <xf numFmtId="0" fontId="10" fillId="4" borderId="1" xfId="0" applyNumberFormat="1" applyFont="1" applyFill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/>
    </xf>
    <xf numFmtId="20" fontId="7" fillId="0" borderId="5" xfId="0" applyNumberFormat="1" applyFont="1" applyBorder="1" applyAlignment="1">
      <alignment horizontal="center" vertical="center"/>
    </xf>
    <xf numFmtId="41" fontId="7" fillId="0" borderId="5" xfId="1" applyFont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42" fontId="12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9" fillId="4" borderId="14" xfId="0" applyNumberFormat="1" applyFont="1" applyFill="1" applyBorder="1" applyAlignment="1">
      <alignment horizontal="center" vertical="center"/>
    </xf>
    <xf numFmtId="49" fontId="9" fillId="4" borderId="15" xfId="0" applyNumberFormat="1" applyFont="1" applyFill="1" applyBorder="1" applyAlignment="1">
      <alignment horizontal="center" vertical="center"/>
    </xf>
    <xf numFmtId="179" fontId="9" fillId="4" borderId="15" xfId="0" applyNumberFormat="1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41" fontId="10" fillId="4" borderId="15" xfId="1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180" fontId="10" fillId="4" borderId="8" xfId="0" applyNumberFormat="1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41" fontId="9" fillId="4" borderId="8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14" fontId="17" fillId="2" borderId="1" xfId="0" applyNumberFormat="1" applyFont="1" applyFill="1" applyBorder="1" applyAlignment="1">
      <alignment horizontal="center" vertical="center" wrapText="1"/>
    </xf>
    <xf numFmtId="20" fontId="17" fillId="2" borderId="1" xfId="0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shrinkToFit="1"/>
    </xf>
    <xf numFmtId="41" fontId="17" fillId="0" borderId="1" xfId="1" applyFont="1" applyFill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14" fontId="17" fillId="2" borderId="5" xfId="0" applyNumberFormat="1" applyFont="1" applyFill="1" applyBorder="1" applyAlignment="1">
      <alignment horizontal="center" vertical="center" wrapText="1"/>
    </xf>
    <xf numFmtId="20" fontId="17" fillId="2" borderId="5" xfId="0" applyNumberFormat="1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shrinkToFit="1"/>
    </xf>
    <xf numFmtId="41" fontId="17" fillId="3" borderId="5" xfId="1" applyFont="1" applyFill="1" applyBorder="1" applyAlignment="1">
      <alignment horizontal="center" vertical="center" shrinkToFit="1"/>
    </xf>
    <xf numFmtId="0" fontId="17" fillId="2" borderId="5" xfId="0" applyNumberFormat="1" applyFont="1" applyFill="1" applyBorder="1" applyAlignment="1">
      <alignment horizontal="center" vertical="center" wrapText="1"/>
    </xf>
    <xf numFmtId="0" fontId="17" fillId="0" borderId="2" xfId="0" applyNumberFormat="1" applyFont="1" applyBorder="1" applyAlignment="1">
      <alignment horizontal="center" vertical="center"/>
    </xf>
    <xf numFmtId="0" fontId="17" fillId="0" borderId="4" xfId="0" applyNumberFormat="1" applyFont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shrinkToFit="1"/>
    </xf>
    <xf numFmtId="14" fontId="16" fillId="2" borderId="1" xfId="0" applyNumberFormat="1" applyFont="1" applyFill="1" applyBorder="1" applyAlignment="1">
      <alignment horizontal="center" vertical="center" wrapText="1"/>
    </xf>
    <xf numFmtId="20" fontId="16" fillId="2" borderId="1" xfId="0" applyNumberFormat="1" applyFont="1" applyFill="1" applyBorder="1" applyAlignment="1">
      <alignment horizontal="center" vertical="center" wrapText="1"/>
    </xf>
    <xf numFmtId="41" fontId="16" fillId="0" borderId="1" xfId="1" applyFont="1" applyFill="1" applyBorder="1" applyAlignment="1">
      <alignment horizontal="center" vertical="center"/>
    </xf>
    <xf numFmtId="0" fontId="16" fillId="2" borderId="1" xfId="0" applyNumberFormat="1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shrinkToFit="1"/>
    </xf>
    <xf numFmtId="14" fontId="16" fillId="2" borderId="5" xfId="0" applyNumberFormat="1" applyFont="1" applyFill="1" applyBorder="1" applyAlignment="1">
      <alignment horizontal="center" vertical="center" wrapText="1"/>
    </xf>
    <xf numFmtId="20" fontId="16" fillId="2" borderId="5" xfId="0" applyNumberFormat="1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shrinkToFit="1"/>
    </xf>
    <xf numFmtId="41" fontId="16" fillId="0" borderId="5" xfId="1" applyFont="1" applyFill="1" applyBorder="1" applyAlignment="1">
      <alignment horizontal="center" vertical="center"/>
    </xf>
    <xf numFmtId="0" fontId="16" fillId="2" borderId="5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20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41" fontId="5" fillId="0" borderId="5" xfId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shrinkToFit="1"/>
    </xf>
    <xf numFmtId="20" fontId="5" fillId="3" borderId="1" xfId="0" applyNumberFormat="1" applyFont="1" applyFill="1" applyBorder="1" applyAlignment="1">
      <alignment horizontal="center" vertical="center" shrinkToFit="1"/>
    </xf>
    <xf numFmtId="41" fontId="5" fillId="3" borderId="1" xfId="1" applyFont="1" applyFill="1" applyBorder="1" applyAlignment="1">
      <alignment horizontal="right" vertical="center" shrinkToFit="1"/>
    </xf>
    <xf numFmtId="0" fontId="5" fillId="3" borderId="1" xfId="0" applyNumberFormat="1" applyFont="1" applyFill="1" applyBorder="1" applyAlignment="1">
      <alignment horizontal="center" vertical="center" shrinkToFit="1"/>
    </xf>
    <xf numFmtId="0" fontId="0" fillId="0" borderId="3" xfId="0" applyFill="1" applyBorder="1">
      <alignment vertical="center"/>
    </xf>
    <xf numFmtId="14" fontId="5" fillId="3" borderId="5" xfId="0" applyNumberFormat="1" applyFont="1" applyFill="1" applyBorder="1" applyAlignment="1">
      <alignment horizontal="center" vertical="center" shrinkToFit="1"/>
    </xf>
    <xf numFmtId="20" fontId="5" fillId="3" borderId="5" xfId="0" applyNumberFormat="1" applyFont="1" applyFill="1" applyBorder="1" applyAlignment="1">
      <alignment horizontal="center" vertical="center" shrinkToFit="1"/>
    </xf>
    <xf numFmtId="0" fontId="15" fillId="0" borderId="5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5" xfId="1" applyFont="1" applyFill="1" applyBorder="1" applyAlignment="1">
      <alignment horizontal="right" vertical="center" shrinkToFit="1"/>
    </xf>
    <xf numFmtId="0" fontId="5" fillId="3" borderId="5" xfId="0" applyNumberFormat="1" applyFont="1" applyFill="1" applyBorder="1" applyAlignment="1">
      <alignment horizontal="center" vertical="center" shrinkToFit="1"/>
    </xf>
    <xf numFmtId="0" fontId="0" fillId="0" borderId="6" xfId="0" applyFill="1" applyBorder="1">
      <alignment vertical="center"/>
    </xf>
    <xf numFmtId="0" fontId="5" fillId="0" borderId="4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left" vertical="center" shrinkToFit="1"/>
    </xf>
    <xf numFmtId="178" fontId="7" fillId="0" borderId="1" xfId="0" applyNumberFormat="1" applyFont="1" applyFill="1" applyBorder="1" applyAlignment="1">
      <alignment vertical="center" shrinkToFit="1"/>
    </xf>
    <xf numFmtId="14" fontId="7" fillId="0" borderId="5" xfId="0" applyNumberFormat="1" applyFont="1" applyBorder="1" applyAlignment="1">
      <alignment horizontal="center" vertical="center" shrinkToFit="1"/>
    </xf>
    <xf numFmtId="49" fontId="7" fillId="0" borderId="5" xfId="0" applyNumberFormat="1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left" vertical="center" shrinkToFit="1"/>
    </xf>
    <xf numFmtId="178" fontId="7" fillId="0" borderId="5" xfId="0" applyNumberFormat="1" applyFont="1" applyFill="1" applyBorder="1" applyAlignment="1">
      <alignment vertical="center" shrinkToFit="1"/>
    </xf>
    <xf numFmtId="0" fontId="7" fillId="0" borderId="6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 wrapText="1"/>
    </xf>
    <xf numFmtId="20" fontId="5" fillId="2" borderId="1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176" fontId="5" fillId="0" borderId="1" xfId="2" applyNumberFormat="1" applyFont="1" applyBorder="1" applyAlignment="1">
      <alignment horizontal="center" vertical="center"/>
    </xf>
    <xf numFmtId="41" fontId="4" fillId="0" borderId="1" xfId="2" applyFont="1" applyBorder="1" applyAlignment="1">
      <alignment horizontal="right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177" fontId="5" fillId="0" borderId="1" xfId="2" applyNumberFormat="1" applyFont="1" applyBorder="1" applyAlignment="1">
      <alignment horizontal="center" vertical="center"/>
    </xf>
    <xf numFmtId="176" fontId="5" fillId="0" borderId="1" xfId="2" applyNumberFormat="1" applyFont="1" applyFill="1" applyBorder="1" applyAlignment="1">
      <alignment horizontal="center" vertical="center"/>
    </xf>
    <xf numFmtId="41" fontId="4" fillId="0" borderId="1" xfId="2" applyFont="1" applyFill="1" applyBorder="1" applyAlignment="1">
      <alignment horizontal="right" vertical="center"/>
    </xf>
    <xf numFmtId="14" fontId="5" fillId="2" borderId="5" xfId="0" applyNumberFormat="1" applyFont="1" applyFill="1" applyBorder="1" applyAlignment="1">
      <alignment horizontal="center" vertical="center" wrapText="1"/>
    </xf>
    <xf numFmtId="20" fontId="5" fillId="2" borderId="5" xfId="0" applyNumberFormat="1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vertical="center" wrapText="1"/>
    </xf>
    <xf numFmtId="176" fontId="5" fillId="0" borderId="5" xfId="2" applyNumberFormat="1" applyFont="1" applyFill="1" applyBorder="1" applyAlignment="1">
      <alignment horizontal="center" vertical="center"/>
    </xf>
    <xf numFmtId="41" fontId="4" fillId="0" borderId="5" xfId="2" applyFont="1" applyFill="1" applyBorder="1" applyAlignment="1">
      <alignment horizontal="right" vertical="center"/>
    </xf>
    <xf numFmtId="0" fontId="5" fillId="2" borderId="5" xfId="0" applyNumberFormat="1" applyFont="1" applyFill="1" applyBorder="1" applyAlignment="1">
      <alignment horizontal="center" vertical="center" wrapText="1"/>
    </xf>
    <xf numFmtId="177" fontId="5" fillId="0" borderId="5" xfId="2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20" fontId="5" fillId="0" borderId="5" xfId="0" applyNumberFormat="1" applyFont="1" applyBorder="1" applyAlignment="1">
      <alignment horizontal="center" vertical="center"/>
    </xf>
    <xf numFmtId="41" fontId="5" fillId="0" borderId="5" xfId="1" applyFont="1" applyBorder="1" applyAlignment="1">
      <alignment horizontal="center" vertical="center"/>
    </xf>
    <xf numFmtId="0" fontId="5" fillId="0" borderId="5" xfId="1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6">
    <cellStyle name="쉼표 [0]" xfId="1" builtinId="6"/>
    <cellStyle name="쉼표 [0] 2" xfId="2"/>
    <cellStyle name="쉼표 [0] 3" xfId="4"/>
    <cellStyle name="표준" xfId="0" builtinId="0"/>
    <cellStyle name="표준 2" xfId="5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6"/>
  <sheetViews>
    <sheetView tabSelected="1" zoomScaleNormal="100" zoomScaleSheetLayoutView="85" workbookViewId="0">
      <selection activeCell="B1" sqref="B1:J1"/>
    </sheetView>
  </sheetViews>
  <sheetFormatPr defaultRowHeight="13.5"/>
  <cols>
    <col min="1" max="1" width="1.77734375" customWidth="1"/>
    <col min="2" max="2" width="5.77734375" style="7" customWidth="1"/>
    <col min="3" max="3" width="11.88671875" style="44" bestFit="1" customWidth="1"/>
    <col min="4" max="4" width="10.77734375" style="2" customWidth="1"/>
    <col min="5" max="5" width="45.77734375" customWidth="1"/>
    <col min="6" max="6" width="7.77734375" customWidth="1"/>
    <col min="7" max="7" width="13.77734375" style="15" customWidth="1"/>
    <col min="8" max="8" width="35.77734375" style="40" customWidth="1"/>
    <col min="9" max="9" width="10.77734375" style="1" customWidth="1"/>
    <col min="10" max="10" width="10.77734375" style="2" customWidth="1"/>
    <col min="11" max="11" width="8.88671875" customWidth="1"/>
  </cols>
  <sheetData>
    <row r="1" spans="2:12" ht="45" customHeight="1" thickBot="1">
      <c r="B1" s="86" t="s">
        <v>11</v>
      </c>
      <c r="C1" s="86"/>
      <c r="D1" s="86"/>
      <c r="E1" s="86"/>
      <c r="F1" s="86"/>
      <c r="G1" s="86"/>
      <c r="H1" s="86"/>
      <c r="I1" s="86"/>
      <c r="J1" s="86"/>
    </row>
    <row r="2" spans="2:12" s="14" customFormat="1" ht="24.95" customHeight="1" thickBot="1">
      <c r="B2" s="91" t="s">
        <v>22</v>
      </c>
      <c r="C2" s="92" t="s">
        <v>1</v>
      </c>
      <c r="D2" s="93" t="s">
        <v>5</v>
      </c>
      <c r="E2" s="94" t="s">
        <v>33</v>
      </c>
      <c r="F2" s="95" t="s">
        <v>25</v>
      </c>
      <c r="G2" s="96" t="s">
        <v>26</v>
      </c>
      <c r="H2" s="94" t="s">
        <v>2</v>
      </c>
      <c r="I2" s="94" t="s">
        <v>9</v>
      </c>
      <c r="J2" s="97" t="s">
        <v>0</v>
      </c>
    </row>
    <row r="3" spans="2:12" s="14" customFormat="1" ht="24.95" customHeight="1">
      <c r="B3" s="31" t="s">
        <v>23</v>
      </c>
      <c r="C3" s="43"/>
      <c r="D3" s="32"/>
      <c r="E3" s="98">
        <f>COUNTA(E4:E397)</f>
        <v>23</v>
      </c>
      <c r="F3" s="99"/>
      <c r="G3" s="100">
        <f>SUM(G4:G38)</f>
        <v>3920760</v>
      </c>
      <c r="H3" s="18"/>
      <c r="I3" s="18"/>
      <c r="J3" s="19"/>
    </row>
    <row r="4" spans="2:12" s="10" customFormat="1" ht="23.25" customHeight="1">
      <c r="B4" s="42">
        <v>1</v>
      </c>
      <c r="C4" s="104">
        <v>46113</v>
      </c>
      <c r="D4" s="105" t="s">
        <v>64</v>
      </c>
      <c r="E4" s="106" t="s">
        <v>48</v>
      </c>
      <c r="F4" s="106">
        <v>10</v>
      </c>
      <c r="G4" s="107">
        <v>241500</v>
      </c>
      <c r="H4" s="108" t="s">
        <v>65</v>
      </c>
      <c r="I4" s="63" t="s">
        <v>36</v>
      </c>
      <c r="J4" s="68"/>
      <c r="L4" s="17"/>
    </row>
    <row r="5" spans="2:12" s="10" customFormat="1" ht="23.25" customHeight="1">
      <c r="B5" s="42">
        <v>2</v>
      </c>
      <c r="C5" s="104">
        <v>46114</v>
      </c>
      <c r="D5" s="105">
        <v>0.5229166666666667</v>
      </c>
      <c r="E5" s="106" t="s">
        <v>28</v>
      </c>
      <c r="F5" s="106">
        <v>20</v>
      </c>
      <c r="G5" s="107">
        <v>380000</v>
      </c>
      <c r="H5" s="108" t="s">
        <v>66</v>
      </c>
      <c r="I5" s="63" t="s">
        <v>36</v>
      </c>
      <c r="J5" s="64"/>
      <c r="L5" s="17"/>
    </row>
    <row r="6" spans="2:12" s="10" customFormat="1" ht="23.25" customHeight="1">
      <c r="B6" s="42">
        <v>3</v>
      </c>
      <c r="C6" s="104">
        <v>46114</v>
      </c>
      <c r="D6" s="105">
        <v>0.81805555555555554</v>
      </c>
      <c r="E6" s="106" t="s">
        <v>30</v>
      </c>
      <c r="F6" s="106">
        <v>4</v>
      </c>
      <c r="G6" s="107">
        <v>68000</v>
      </c>
      <c r="H6" s="108" t="s">
        <v>67</v>
      </c>
      <c r="I6" s="63" t="s">
        <v>36</v>
      </c>
      <c r="J6" s="64"/>
      <c r="L6" s="17"/>
    </row>
    <row r="7" spans="2:12" s="10" customFormat="1" ht="23.25" customHeight="1">
      <c r="B7" s="42">
        <v>4</v>
      </c>
      <c r="C7" s="104">
        <v>46115</v>
      </c>
      <c r="D7" s="105">
        <v>0.5756944444444444</v>
      </c>
      <c r="E7" s="106" t="s">
        <v>30</v>
      </c>
      <c r="F7" s="106">
        <v>5</v>
      </c>
      <c r="G7" s="107">
        <v>95000</v>
      </c>
      <c r="H7" s="108" t="s">
        <v>68</v>
      </c>
      <c r="I7" s="63" t="s">
        <v>36</v>
      </c>
      <c r="J7" s="64"/>
      <c r="L7" s="17"/>
    </row>
    <row r="8" spans="2:12" s="10" customFormat="1" ht="23.25" customHeight="1">
      <c r="B8" s="42">
        <v>5</v>
      </c>
      <c r="C8" s="104">
        <v>46118</v>
      </c>
      <c r="D8" s="105" t="s">
        <v>69</v>
      </c>
      <c r="E8" s="106" t="s">
        <v>70</v>
      </c>
      <c r="F8" s="106">
        <v>12</v>
      </c>
      <c r="G8" s="107">
        <v>198100</v>
      </c>
      <c r="H8" s="108" t="s">
        <v>71</v>
      </c>
      <c r="I8" s="63" t="s">
        <v>36</v>
      </c>
      <c r="J8" s="64"/>
      <c r="L8" s="17"/>
    </row>
    <row r="9" spans="2:12" s="10" customFormat="1" ht="23.25" customHeight="1">
      <c r="B9" s="42">
        <v>6</v>
      </c>
      <c r="C9" s="104">
        <v>46119</v>
      </c>
      <c r="D9" s="105">
        <v>0.86597222222222225</v>
      </c>
      <c r="E9" s="106" t="s">
        <v>30</v>
      </c>
      <c r="F9" s="106">
        <v>17</v>
      </c>
      <c r="G9" s="107">
        <v>351000</v>
      </c>
      <c r="H9" s="108" t="s">
        <v>72</v>
      </c>
      <c r="I9" s="63" t="s">
        <v>36</v>
      </c>
      <c r="J9" s="64"/>
      <c r="L9" s="17"/>
    </row>
    <row r="10" spans="2:12" s="10" customFormat="1" ht="23.25" customHeight="1">
      <c r="B10" s="42">
        <v>7</v>
      </c>
      <c r="C10" s="104">
        <v>46120</v>
      </c>
      <c r="D10" s="105">
        <v>0.50555555555555554</v>
      </c>
      <c r="E10" s="106" t="s">
        <v>73</v>
      </c>
      <c r="F10" s="106">
        <v>7</v>
      </c>
      <c r="G10" s="107">
        <v>87000</v>
      </c>
      <c r="H10" s="108" t="s">
        <v>74</v>
      </c>
      <c r="I10" s="63" t="s">
        <v>36</v>
      </c>
      <c r="J10" s="64"/>
      <c r="L10" s="17"/>
    </row>
    <row r="11" spans="2:12" s="10" customFormat="1" ht="23.25" customHeight="1">
      <c r="B11" s="42">
        <v>8</v>
      </c>
      <c r="C11" s="104">
        <v>46121</v>
      </c>
      <c r="D11" s="105" t="s">
        <v>75</v>
      </c>
      <c r="E11" s="106" t="s">
        <v>28</v>
      </c>
      <c r="F11" s="106">
        <v>7</v>
      </c>
      <c r="G11" s="107">
        <v>399600</v>
      </c>
      <c r="H11" s="108" t="s">
        <v>76</v>
      </c>
      <c r="I11" s="63" t="s">
        <v>36</v>
      </c>
      <c r="J11" s="64"/>
      <c r="L11" s="17"/>
    </row>
    <row r="12" spans="2:12" s="10" customFormat="1" ht="23.25" customHeight="1">
      <c r="B12" s="42">
        <v>9</v>
      </c>
      <c r="C12" s="104">
        <v>46125</v>
      </c>
      <c r="D12" s="105">
        <v>0.51250000000000007</v>
      </c>
      <c r="E12" s="106" t="s">
        <v>30</v>
      </c>
      <c r="F12" s="106">
        <v>5</v>
      </c>
      <c r="G12" s="107">
        <v>60000</v>
      </c>
      <c r="H12" s="108" t="s">
        <v>77</v>
      </c>
      <c r="I12" s="63" t="s">
        <v>36</v>
      </c>
      <c r="J12" s="64"/>
      <c r="L12" s="17"/>
    </row>
    <row r="13" spans="2:12" s="10" customFormat="1" ht="23.25" customHeight="1">
      <c r="B13" s="42">
        <v>10</v>
      </c>
      <c r="C13" s="104">
        <v>46125</v>
      </c>
      <c r="D13" s="105">
        <v>0.81458333333333333</v>
      </c>
      <c r="E13" s="106" t="s">
        <v>48</v>
      </c>
      <c r="F13" s="106">
        <v>4</v>
      </c>
      <c r="G13" s="107">
        <v>123000</v>
      </c>
      <c r="H13" s="108" t="s">
        <v>78</v>
      </c>
      <c r="I13" s="63" t="s">
        <v>36</v>
      </c>
      <c r="J13" s="64"/>
      <c r="L13" s="17"/>
    </row>
    <row r="14" spans="2:12" s="10" customFormat="1" ht="23.25" customHeight="1">
      <c r="B14" s="42">
        <v>11</v>
      </c>
      <c r="C14" s="104">
        <v>46126</v>
      </c>
      <c r="D14" s="105">
        <v>0.53819444444444442</v>
      </c>
      <c r="E14" s="106" t="s">
        <v>30</v>
      </c>
      <c r="F14" s="106">
        <v>15</v>
      </c>
      <c r="G14" s="107">
        <v>317000</v>
      </c>
      <c r="H14" s="108" t="s">
        <v>79</v>
      </c>
      <c r="I14" s="63" t="s">
        <v>36</v>
      </c>
      <c r="J14" s="64"/>
      <c r="L14" s="17"/>
    </row>
    <row r="15" spans="2:12" s="10" customFormat="1" ht="23.25" customHeight="1">
      <c r="B15" s="42">
        <v>12</v>
      </c>
      <c r="C15" s="104">
        <v>46129</v>
      </c>
      <c r="D15" s="105" t="s">
        <v>80</v>
      </c>
      <c r="E15" s="106" t="s">
        <v>48</v>
      </c>
      <c r="F15" s="106">
        <v>6</v>
      </c>
      <c r="G15" s="107">
        <v>123300</v>
      </c>
      <c r="H15" s="108" t="s">
        <v>81</v>
      </c>
      <c r="I15" s="63" t="s">
        <v>36</v>
      </c>
      <c r="J15" s="64"/>
      <c r="L15" s="17"/>
    </row>
    <row r="16" spans="2:12" s="10" customFormat="1" ht="23.25" customHeight="1">
      <c r="B16" s="42">
        <v>13</v>
      </c>
      <c r="C16" s="104">
        <v>46132</v>
      </c>
      <c r="D16" s="105" t="s">
        <v>82</v>
      </c>
      <c r="E16" s="106" t="s">
        <v>48</v>
      </c>
      <c r="F16" s="106">
        <v>15</v>
      </c>
      <c r="G16" s="107">
        <v>273800</v>
      </c>
      <c r="H16" s="108" t="s">
        <v>71</v>
      </c>
      <c r="I16" s="63" t="s">
        <v>36</v>
      </c>
      <c r="J16" s="64"/>
      <c r="L16" s="17"/>
    </row>
    <row r="17" spans="2:12" s="10" customFormat="1" ht="23.25" customHeight="1">
      <c r="B17" s="42">
        <v>14</v>
      </c>
      <c r="C17" s="104">
        <v>46132</v>
      </c>
      <c r="D17" s="105">
        <v>0.85625000000000007</v>
      </c>
      <c r="E17" s="106" t="s">
        <v>30</v>
      </c>
      <c r="F17" s="106">
        <v>9</v>
      </c>
      <c r="G17" s="107">
        <v>133000</v>
      </c>
      <c r="H17" s="108" t="s">
        <v>74</v>
      </c>
      <c r="I17" s="63" t="s">
        <v>36</v>
      </c>
      <c r="J17" s="69"/>
      <c r="L17" s="17"/>
    </row>
    <row r="18" spans="2:12" ht="23.25" customHeight="1">
      <c r="B18" s="42">
        <v>15</v>
      </c>
      <c r="C18" s="104">
        <v>46133</v>
      </c>
      <c r="D18" s="105">
        <v>0.50972222222222219</v>
      </c>
      <c r="E18" s="106" t="s">
        <v>83</v>
      </c>
      <c r="F18" s="106">
        <v>6</v>
      </c>
      <c r="G18" s="107">
        <v>30800</v>
      </c>
      <c r="H18" s="108" t="s">
        <v>43</v>
      </c>
      <c r="I18" s="63" t="s">
        <v>36</v>
      </c>
      <c r="J18" s="65"/>
    </row>
    <row r="19" spans="2:12" ht="23.25" customHeight="1">
      <c r="B19" s="42">
        <v>16</v>
      </c>
      <c r="C19" s="104">
        <v>46134</v>
      </c>
      <c r="D19" s="105">
        <v>0.51666666666666672</v>
      </c>
      <c r="E19" s="106" t="s">
        <v>29</v>
      </c>
      <c r="F19" s="106">
        <v>5</v>
      </c>
      <c r="G19" s="107">
        <v>60000</v>
      </c>
      <c r="H19" s="108" t="s">
        <v>77</v>
      </c>
      <c r="I19" s="63" t="s">
        <v>36</v>
      </c>
      <c r="J19" s="65"/>
    </row>
    <row r="20" spans="2:12" ht="23.25" customHeight="1">
      <c r="B20" s="42">
        <v>17</v>
      </c>
      <c r="C20" s="104">
        <v>46135</v>
      </c>
      <c r="D20" s="105">
        <v>0.48541666666666666</v>
      </c>
      <c r="E20" s="106" t="s">
        <v>29</v>
      </c>
      <c r="F20" s="106">
        <v>3</v>
      </c>
      <c r="G20" s="107">
        <v>42000</v>
      </c>
      <c r="H20" s="108" t="s">
        <v>84</v>
      </c>
      <c r="I20" s="63" t="s">
        <v>36</v>
      </c>
      <c r="J20" s="65"/>
    </row>
    <row r="21" spans="2:12" ht="23.25" customHeight="1">
      <c r="B21" s="42">
        <v>18</v>
      </c>
      <c r="C21" s="104">
        <v>46135</v>
      </c>
      <c r="D21" s="105">
        <v>0.88611111111111107</v>
      </c>
      <c r="E21" s="106" t="s">
        <v>30</v>
      </c>
      <c r="F21" s="106">
        <v>7</v>
      </c>
      <c r="G21" s="107">
        <v>200000</v>
      </c>
      <c r="H21" s="108" t="s">
        <v>85</v>
      </c>
      <c r="I21" s="63" t="s">
        <v>36</v>
      </c>
      <c r="J21" s="65"/>
    </row>
    <row r="22" spans="2:12" ht="23.25" customHeight="1">
      <c r="B22" s="42">
        <v>19</v>
      </c>
      <c r="C22" s="104">
        <v>46136</v>
      </c>
      <c r="D22" s="105">
        <v>0.51041666666666663</v>
      </c>
      <c r="E22" s="106" t="s">
        <v>29</v>
      </c>
      <c r="F22" s="106">
        <v>7</v>
      </c>
      <c r="G22" s="107">
        <v>198000</v>
      </c>
      <c r="H22" s="108" t="s">
        <v>44</v>
      </c>
      <c r="I22" s="63" t="s">
        <v>36</v>
      </c>
      <c r="J22" s="65"/>
    </row>
    <row r="23" spans="2:12" ht="23.25" customHeight="1">
      <c r="B23" s="114">
        <v>20</v>
      </c>
      <c r="C23" s="104">
        <v>46139</v>
      </c>
      <c r="D23" s="105">
        <v>0.78611111111111109</v>
      </c>
      <c r="E23" s="106" t="s">
        <v>28</v>
      </c>
      <c r="F23" s="106">
        <v>10</v>
      </c>
      <c r="G23" s="107">
        <v>221500</v>
      </c>
      <c r="H23" s="108" t="s">
        <v>86</v>
      </c>
      <c r="I23" s="63" t="s">
        <v>36</v>
      </c>
      <c r="J23" s="65"/>
    </row>
    <row r="24" spans="2:12" ht="23.25" customHeight="1">
      <c r="B24" s="114">
        <v>21</v>
      </c>
      <c r="C24" s="104">
        <v>46141</v>
      </c>
      <c r="D24" s="105">
        <v>0.51874999999999993</v>
      </c>
      <c r="E24" s="106" t="s">
        <v>29</v>
      </c>
      <c r="F24" s="106">
        <v>4</v>
      </c>
      <c r="G24" s="107">
        <v>75000</v>
      </c>
      <c r="H24" s="108" t="s">
        <v>87</v>
      </c>
      <c r="I24" s="63" t="s">
        <v>36</v>
      </c>
      <c r="J24" s="65"/>
    </row>
    <row r="25" spans="2:12" ht="23.25" customHeight="1">
      <c r="B25" s="114">
        <v>22</v>
      </c>
      <c r="C25" s="104">
        <v>46141</v>
      </c>
      <c r="D25" s="105">
        <v>0.66736111111111107</v>
      </c>
      <c r="E25" s="106" t="s">
        <v>48</v>
      </c>
      <c r="F25" s="106">
        <v>11</v>
      </c>
      <c r="G25" s="107">
        <v>107660</v>
      </c>
      <c r="H25" s="108" t="s">
        <v>88</v>
      </c>
      <c r="I25" s="63" t="s">
        <v>36</v>
      </c>
      <c r="J25" s="65"/>
    </row>
    <row r="26" spans="2:12" ht="23.25" customHeight="1" thickBot="1">
      <c r="B26" s="115">
        <v>23</v>
      </c>
      <c r="C26" s="109">
        <v>46142</v>
      </c>
      <c r="D26" s="110">
        <v>0.51527777777777783</v>
      </c>
      <c r="E26" s="111" t="s">
        <v>89</v>
      </c>
      <c r="F26" s="111">
        <v>20</v>
      </c>
      <c r="G26" s="112">
        <v>135500</v>
      </c>
      <c r="H26" s="113" t="s">
        <v>43</v>
      </c>
      <c r="I26" s="66" t="s">
        <v>36</v>
      </c>
      <c r="J26" s="67"/>
    </row>
  </sheetData>
  <mergeCells count="1">
    <mergeCell ref="B1:J1"/>
  </mergeCells>
  <phoneticPr fontId="2" type="noConversion"/>
  <printOptions horizontalCentered="1" verticalCentered="1"/>
  <pageMargins left="0.25" right="0.25" top="0.75" bottom="0.75" header="0.3" footer="0.3"/>
  <pageSetup paperSize="9" scale="8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33"/>
  <sheetViews>
    <sheetView zoomScaleNormal="100" zoomScaleSheetLayoutView="85" workbookViewId="0">
      <selection activeCell="B1" sqref="B1:J1"/>
    </sheetView>
  </sheetViews>
  <sheetFormatPr defaultRowHeight="13.5"/>
  <cols>
    <col min="1" max="1" width="1.77734375" customWidth="1"/>
    <col min="2" max="2" width="5.77734375" customWidth="1"/>
    <col min="3" max="3" width="11.88671875" customWidth="1"/>
    <col min="4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0.77734375" style="1" customWidth="1"/>
    <col min="10" max="10" width="10.77734375" style="2" customWidth="1"/>
    <col min="12" max="12" width="9.88671875" bestFit="1" customWidth="1"/>
  </cols>
  <sheetData>
    <row r="1" spans="2:12" ht="45" customHeight="1" thickBot="1">
      <c r="B1" s="87" t="s">
        <v>12</v>
      </c>
      <c r="C1" s="87"/>
      <c r="D1" s="87"/>
      <c r="E1" s="87"/>
      <c r="F1" s="87"/>
      <c r="G1" s="87"/>
      <c r="H1" s="87"/>
      <c r="I1" s="87"/>
      <c r="J1" s="87"/>
    </row>
    <row r="2" spans="2:12" s="3" customFormat="1" ht="24.95" customHeight="1">
      <c r="B2" s="31" t="s">
        <v>22</v>
      </c>
      <c r="C2" s="18" t="s">
        <v>1</v>
      </c>
      <c r="D2" s="18" t="s">
        <v>5</v>
      </c>
      <c r="E2" s="18" t="s">
        <v>33</v>
      </c>
      <c r="F2" s="33" t="s">
        <v>25</v>
      </c>
      <c r="G2" s="33" t="s">
        <v>26</v>
      </c>
      <c r="H2" s="18" t="s">
        <v>2</v>
      </c>
      <c r="I2" s="18" t="s">
        <v>9</v>
      </c>
      <c r="J2" s="19" t="s">
        <v>0</v>
      </c>
    </row>
    <row r="3" spans="2:12" s="3" customFormat="1" ht="24.95" customHeight="1">
      <c r="B3" s="28" t="s">
        <v>23</v>
      </c>
      <c r="C3" s="20"/>
      <c r="D3" s="20"/>
      <c r="E3" s="36">
        <f>COUNTA(E4:E380)</f>
        <v>30</v>
      </c>
      <c r="F3" s="21"/>
      <c r="G3" s="22">
        <f>SUM(G4:G109)</f>
        <v>2736600</v>
      </c>
      <c r="H3" s="20"/>
      <c r="I3" s="20"/>
      <c r="J3" s="23"/>
    </row>
    <row r="4" spans="2:12" s="10" customFormat="1" ht="23.25" customHeight="1">
      <c r="B4" s="42">
        <v>1</v>
      </c>
      <c r="C4" s="117">
        <v>46113</v>
      </c>
      <c r="D4" s="118">
        <v>0.51180555555555551</v>
      </c>
      <c r="E4" s="116" t="s">
        <v>29</v>
      </c>
      <c r="F4" s="116">
        <v>6</v>
      </c>
      <c r="G4" s="119">
        <v>79000</v>
      </c>
      <c r="H4" s="120" t="s">
        <v>90</v>
      </c>
      <c r="I4" s="89" t="s">
        <v>36</v>
      </c>
      <c r="J4" s="64"/>
      <c r="L4" s="17"/>
    </row>
    <row r="5" spans="2:12" s="50" customFormat="1" ht="23.25" customHeight="1">
      <c r="B5" s="42">
        <v>2</v>
      </c>
      <c r="C5" s="117">
        <v>46113</v>
      </c>
      <c r="D5" s="118" t="s">
        <v>91</v>
      </c>
      <c r="E5" s="116" t="s">
        <v>29</v>
      </c>
      <c r="F5" s="116">
        <v>2</v>
      </c>
      <c r="G5" s="119">
        <v>29000</v>
      </c>
      <c r="H5" s="120" t="s">
        <v>92</v>
      </c>
      <c r="I5" s="89" t="s">
        <v>36</v>
      </c>
      <c r="J5" s="64"/>
    </row>
    <row r="6" spans="2:12" s="50" customFormat="1" ht="23.25" customHeight="1">
      <c r="B6" s="42">
        <v>3</v>
      </c>
      <c r="C6" s="117">
        <v>46114</v>
      </c>
      <c r="D6" s="118">
        <v>0.84166666666666667</v>
      </c>
      <c r="E6" s="116" t="s">
        <v>29</v>
      </c>
      <c r="F6" s="116">
        <v>12</v>
      </c>
      <c r="G6" s="119">
        <v>162000</v>
      </c>
      <c r="H6" s="120" t="s">
        <v>53</v>
      </c>
      <c r="I6" s="89" t="s">
        <v>36</v>
      </c>
      <c r="J6" s="64"/>
    </row>
    <row r="7" spans="2:12" s="50" customFormat="1" ht="23.25" customHeight="1">
      <c r="B7" s="42">
        <v>4</v>
      </c>
      <c r="C7" s="117">
        <v>46115</v>
      </c>
      <c r="D7" s="118">
        <v>0.50624999999999998</v>
      </c>
      <c r="E7" s="116" t="s">
        <v>29</v>
      </c>
      <c r="F7" s="116">
        <v>3</v>
      </c>
      <c r="G7" s="119">
        <v>30000</v>
      </c>
      <c r="H7" s="120" t="s">
        <v>52</v>
      </c>
      <c r="I7" s="89" t="s">
        <v>36</v>
      </c>
      <c r="J7" s="64"/>
    </row>
    <row r="8" spans="2:12" s="50" customFormat="1" ht="23.25" customHeight="1">
      <c r="B8" s="42">
        <v>5</v>
      </c>
      <c r="C8" s="117">
        <v>46118</v>
      </c>
      <c r="D8" s="118" t="s">
        <v>93</v>
      </c>
      <c r="E8" s="116" t="s">
        <v>41</v>
      </c>
      <c r="F8" s="116">
        <v>7</v>
      </c>
      <c r="G8" s="119">
        <v>142200</v>
      </c>
      <c r="H8" s="120" t="s">
        <v>94</v>
      </c>
      <c r="I8" s="89" t="s">
        <v>36</v>
      </c>
      <c r="J8" s="64"/>
    </row>
    <row r="9" spans="2:12" s="50" customFormat="1" ht="23.25" customHeight="1">
      <c r="B9" s="42">
        <v>6</v>
      </c>
      <c r="C9" s="117">
        <v>46118</v>
      </c>
      <c r="D9" s="118">
        <v>0.75277777777777777</v>
      </c>
      <c r="E9" s="116" t="s">
        <v>29</v>
      </c>
      <c r="F9" s="116">
        <v>7</v>
      </c>
      <c r="G9" s="119">
        <v>178900</v>
      </c>
      <c r="H9" s="120" t="s">
        <v>45</v>
      </c>
      <c r="I9" s="89" t="s">
        <v>36</v>
      </c>
      <c r="J9" s="64"/>
    </row>
    <row r="10" spans="2:12" s="50" customFormat="1" ht="23.25" customHeight="1">
      <c r="B10" s="42">
        <v>7</v>
      </c>
      <c r="C10" s="117">
        <v>46120</v>
      </c>
      <c r="D10" s="118">
        <v>0.57361111111111118</v>
      </c>
      <c r="E10" s="116" t="s">
        <v>41</v>
      </c>
      <c r="F10" s="116">
        <v>7</v>
      </c>
      <c r="G10" s="119">
        <v>85000</v>
      </c>
      <c r="H10" s="120" t="s">
        <v>78</v>
      </c>
      <c r="I10" s="89" t="s">
        <v>36</v>
      </c>
      <c r="J10" s="64"/>
    </row>
    <row r="11" spans="2:12" s="50" customFormat="1" ht="23.25" customHeight="1">
      <c r="B11" s="42">
        <v>8</v>
      </c>
      <c r="C11" s="117">
        <v>46120</v>
      </c>
      <c r="D11" s="118">
        <v>0.82777777777777783</v>
      </c>
      <c r="E11" s="116" t="s">
        <v>28</v>
      </c>
      <c r="F11" s="116">
        <v>2</v>
      </c>
      <c r="G11" s="119">
        <v>40000</v>
      </c>
      <c r="H11" s="120" t="s">
        <v>95</v>
      </c>
      <c r="I11" s="89" t="s">
        <v>36</v>
      </c>
      <c r="J11" s="64"/>
    </row>
    <row r="12" spans="2:12" s="50" customFormat="1" ht="23.25" customHeight="1">
      <c r="B12" s="42">
        <v>9</v>
      </c>
      <c r="C12" s="117">
        <v>46122</v>
      </c>
      <c r="D12" s="118">
        <v>0.85277777777777775</v>
      </c>
      <c r="E12" s="116" t="s">
        <v>28</v>
      </c>
      <c r="F12" s="116">
        <v>13</v>
      </c>
      <c r="G12" s="119">
        <v>243000</v>
      </c>
      <c r="H12" s="120" t="s">
        <v>53</v>
      </c>
      <c r="I12" s="89" t="s">
        <v>36</v>
      </c>
      <c r="J12" s="64"/>
    </row>
    <row r="13" spans="2:12" s="50" customFormat="1" ht="23.25" customHeight="1">
      <c r="B13" s="42">
        <v>10</v>
      </c>
      <c r="C13" s="117">
        <v>46125</v>
      </c>
      <c r="D13" s="118">
        <v>0.52777777777777779</v>
      </c>
      <c r="E13" s="116" t="s">
        <v>41</v>
      </c>
      <c r="F13" s="116">
        <v>2</v>
      </c>
      <c r="G13" s="119">
        <v>18000</v>
      </c>
      <c r="H13" s="120" t="s">
        <v>96</v>
      </c>
      <c r="I13" s="89" t="s">
        <v>36</v>
      </c>
      <c r="J13" s="64"/>
    </row>
    <row r="14" spans="2:12" s="50" customFormat="1" ht="23.25" customHeight="1">
      <c r="B14" s="42">
        <v>11</v>
      </c>
      <c r="C14" s="117">
        <v>46127</v>
      </c>
      <c r="D14" s="118">
        <v>0.52986111111111112</v>
      </c>
      <c r="E14" s="116" t="s">
        <v>51</v>
      </c>
      <c r="F14" s="116">
        <v>8</v>
      </c>
      <c r="G14" s="119">
        <v>90000</v>
      </c>
      <c r="H14" s="120" t="s">
        <v>27</v>
      </c>
      <c r="I14" s="89" t="s">
        <v>36</v>
      </c>
      <c r="J14" s="64"/>
    </row>
    <row r="15" spans="2:12" s="50" customFormat="1" ht="23.25" customHeight="1">
      <c r="B15" s="42">
        <v>12</v>
      </c>
      <c r="C15" s="117">
        <v>46127</v>
      </c>
      <c r="D15" s="118">
        <v>0.81319444444444444</v>
      </c>
      <c r="E15" s="116" t="s">
        <v>41</v>
      </c>
      <c r="F15" s="116">
        <v>9</v>
      </c>
      <c r="G15" s="119">
        <v>161000</v>
      </c>
      <c r="H15" s="120" t="s">
        <v>97</v>
      </c>
      <c r="I15" s="89" t="s">
        <v>36</v>
      </c>
      <c r="J15" s="64"/>
    </row>
    <row r="16" spans="2:12" s="50" customFormat="1" ht="23.25" customHeight="1">
      <c r="B16" s="42">
        <v>13</v>
      </c>
      <c r="C16" s="117">
        <v>46128</v>
      </c>
      <c r="D16" s="118">
        <v>0.50416666666666665</v>
      </c>
      <c r="E16" s="116" t="s">
        <v>41</v>
      </c>
      <c r="F16" s="116">
        <v>7</v>
      </c>
      <c r="G16" s="119">
        <v>149000</v>
      </c>
      <c r="H16" s="120" t="s">
        <v>45</v>
      </c>
      <c r="I16" s="89" t="s">
        <v>36</v>
      </c>
      <c r="J16" s="64"/>
    </row>
    <row r="17" spans="2:10" s="50" customFormat="1" ht="23.25" customHeight="1">
      <c r="B17" s="42">
        <v>14</v>
      </c>
      <c r="C17" s="117">
        <v>46129</v>
      </c>
      <c r="D17" s="118">
        <v>0.55347222222222225</v>
      </c>
      <c r="E17" s="116" t="s">
        <v>28</v>
      </c>
      <c r="F17" s="116">
        <v>4</v>
      </c>
      <c r="G17" s="119">
        <v>67000</v>
      </c>
      <c r="H17" s="120" t="s">
        <v>49</v>
      </c>
      <c r="I17" s="89" t="s">
        <v>36</v>
      </c>
      <c r="J17" s="64"/>
    </row>
    <row r="18" spans="2:10" s="50" customFormat="1" ht="23.25" customHeight="1">
      <c r="B18" s="42">
        <v>15</v>
      </c>
      <c r="C18" s="117">
        <v>46129</v>
      </c>
      <c r="D18" s="118">
        <v>0.82638888888888884</v>
      </c>
      <c r="E18" s="116" t="s">
        <v>41</v>
      </c>
      <c r="F18" s="116">
        <v>3</v>
      </c>
      <c r="G18" s="119">
        <v>83000</v>
      </c>
      <c r="H18" s="120" t="s">
        <v>98</v>
      </c>
      <c r="I18" s="89" t="s">
        <v>36</v>
      </c>
      <c r="J18" s="64"/>
    </row>
    <row r="19" spans="2:10" s="50" customFormat="1" ht="23.25" customHeight="1">
      <c r="B19" s="42">
        <v>16</v>
      </c>
      <c r="C19" s="117">
        <v>46132</v>
      </c>
      <c r="D19" s="118">
        <v>0.52500000000000002</v>
      </c>
      <c r="E19" s="116" t="s">
        <v>41</v>
      </c>
      <c r="F19" s="116">
        <v>4</v>
      </c>
      <c r="G19" s="119">
        <v>48000</v>
      </c>
      <c r="H19" s="120" t="s">
        <v>27</v>
      </c>
      <c r="I19" s="89" t="s">
        <v>36</v>
      </c>
      <c r="J19" s="64"/>
    </row>
    <row r="20" spans="2:10" ht="23.25" customHeight="1">
      <c r="B20" s="52">
        <v>17</v>
      </c>
      <c r="C20" s="117">
        <v>46132</v>
      </c>
      <c r="D20" s="118">
        <v>0.77569444444444446</v>
      </c>
      <c r="E20" s="116" t="s">
        <v>41</v>
      </c>
      <c r="F20" s="121">
        <v>3</v>
      </c>
      <c r="G20" s="119">
        <v>35000</v>
      </c>
      <c r="H20" s="120" t="s">
        <v>99</v>
      </c>
      <c r="I20" s="89" t="s">
        <v>36</v>
      </c>
      <c r="J20" s="65"/>
    </row>
    <row r="21" spans="2:10" ht="23.25" customHeight="1">
      <c r="B21" s="52">
        <v>18</v>
      </c>
      <c r="C21" s="117">
        <v>46133</v>
      </c>
      <c r="D21" s="118">
        <v>0.52708333333333335</v>
      </c>
      <c r="E21" s="121" t="s">
        <v>51</v>
      </c>
      <c r="F21" s="121">
        <v>8</v>
      </c>
      <c r="G21" s="119">
        <v>213400</v>
      </c>
      <c r="H21" s="120" t="s">
        <v>100</v>
      </c>
      <c r="I21" s="89" t="s">
        <v>36</v>
      </c>
      <c r="J21" s="65"/>
    </row>
    <row r="22" spans="2:10" ht="23.25" customHeight="1">
      <c r="B22" s="52">
        <v>19</v>
      </c>
      <c r="C22" s="117">
        <v>46133</v>
      </c>
      <c r="D22" s="118">
        <v>0.74097222222222225</v>
      </c>
      <c r="E22" s="121" t="s">
        <v>51</v>
      </c>
      <c r="F22" s="121">
        <v>11</v>
      </c>
      <c r="G22" s="119">
        <v>300000</v>
      </c>
      <c r="H22" s="120" t="s">
        <v>101</v>
      </c>
      <c r="I22" s="89" t="s">
        <v>36</v>
      </c>
      <c r="J22" s="65"/>
    </row>
    <row r="23" spans="2:10" ht="23.25" customHeight="1">
      <c r="B23" s="52">
        <f>B22+1</f>
        <v>20</v>
      </c>
      <c r="C23" s="117">
        <v>46134</v>
      </c>
      <c r="D23" s="118">
        <v>0.56180555555555556</v>
      </c>
      <c r="E23" s="121" t="s">
        <v>41</v>
      </c>
      <c r="F23" s="121">
        <v>2</v>
      </c>
      <c r="G23" s="119">
        <v>36000</v>
      </c>
      <c r="H23" s="120" t="s">
        <v>102</v>
      </c>
      <c r="I23" s="89" t="s">
        <v>36</v>
      </c>
      <c r="J23" s="65"/>
    </row>
    <row r="24" spans="2:10" ht="23.25" customHeight="1">
      <c r="B24" s="52">
        <f t="shared" ref="B24:B33" si="0">B23+1</f>
        <v>21</v>
      </c>
      <c r="C24" s="117">
        <v>46134</v>
      </c>
      <c r="D24" s="118">
        <v>0.83680555555555547</v>
      </c>
      <c r="E24" s="121" t="s">
        <v>51</v>
      </c>
      <c r="F24" s="121">
        <v>4</v>
      </c>
      <c r="G24" s="119">
        <v>81300</v>
      </c>
      <c r="H24" s="120" t="s">
        <v>53</v>
      </c>
      <c r="I24" s="89" t="s">
        <v>36</v>
      </c>
      <c r="J24" s="101"/>
    </row>
    <row r="25" spans="2:10" ht="23.25" customHeight="1">
      <c r="B25" s="52">
        <f t="shared" si="0"/>
        <v>22</v>
      </c>
      <c r="C25" s="117">
        <v>46135</v>
      </c>
      <c r="D25" s="118">
        <v>0.51180555555555551</v>
      </c>
      <c r="E25" s="116" t="s">
        <v>41</v>
      </c>
      <c r="F25" s="116">
        <v>3</v>
      </c>
      <c r="G25" s="119">
        <v>52000</v>
      </c>
      <c r="H25" s="120" t="s">
        <v>103</v>
      </c>
      <c r="I25" s="89" t="s">
        <v>36</v>
      </c>
      <c r="J25" s="101"/>
    </row>
    <row r="26" spans="2:10" ht="23.25" customHeight="1">
      <c r="B26" s="52">
        <f t="shared" si="0"/>
        <v>23</v>
      </c>
      <c r="C26" s="117">
        <v>46135</v>
      </c>
      <c r="D26" s="118">
        <v>0.79652777777777783</v>
      </c>
      <c r="E26" s="116" t="s">
        <v>41</v>
      </c>
      <c r="F26" s="116">
        <v>2</v>
      </c>
      <c r="G26" s="119">
        <v>34000</v>
      </c>
      <c r="H26" s="120" t="s">
        <v>49</v>
      </c>
      <c r="I26" s="89" t="s">
        <v>36</v>
      </c>
      <c r="J26" s="101"/>
    </row>
    <row r="27" spans="2:10" ht="23.25" customHeight="1">
      <c r="B27" s="52">
        <f t="shared" si="0"/>
        <v>24</v>
      </c>
      <c r="C27" s="117">
        <v>46136</v>
      </c>
      <c r="D27" s="118">
        <v>0.92638888888888893</v>
      </c>
      <c r="E27" s="116" t="s">
        <v>29</v>
      </c>
      <c r="F27" s="116">
        <v>3</v>
      </c>
      <c r="G27" s="119">
        <v>68800</v>
      </c>
      <c r="H27" s="120" t="s">
        <v>104</v>
      </c>
      <c r="I27" s="89" t="s">
        <v>36</v>
      </c>
      <c r="J27" s="101"/>
    </row>
    <row r="28" spans="2:10" ht="23.25" customHeight="1">
      <c r="B28" s="52">
        <f t="shared" si="0"/>
        <v>25</v>
      </c>
      <c r="C28" s="117">
        <v>46139</v>
      </c>
      <c r="D28" s="118">
        <v>0.55069444444444449</v>
      </c>
      <c r="E28" s="116" t="s">
        <v>41</v>
      </c>
      <c r="F28" s="116">
        <v>3</v>
      </c>
      <c r="G28" s="119">
        <v>42000</v>
      </c>
      <c r="H28" s="120" t="s">
        <v>27</v>
      </c>
      <c r="I28" s="89" t="s">
        <v>36</v>
      </c>
      <c r="J28" s="101"/>
    </row>
    <row r="29" spans="2:10" ht="23.25" customHeight="1">
      <c r="B29" s="52">
        <f t="shared" si="0"/>
        <v>26</v>
      </c>
      <c r="C29" s="117">
        <v>46139</v>
      </c>
      <c r="D29" s="118">
        <v>0.75138888888888899</v>
      </c>
      <c r="E29" s="116" t="s">
        <v>28</v>
      </c>
      <c r="F29" s="116">
        <v>2</v>
      </c>
      <c r="G29" s="119">
        <v>18000</v>
      </c>
      <c r="H29" s="120" t="s">
        <v>96</v>
      </c>
      <c r="I29" s="89" t="s">
        <v>36</v>
      </c>
      <c r="J29" s="101"/>
    </row>
    <row r="30" spans="2:10" ht="23.25" customHeight="1">
      <c r="B30" s="52">
        <f t="shared" si="0"/>
        <v>27</v>
      </c>
      <c r="C30" s="117">
        <v>46140</v>
      </c>
      <c r="D30" s="118">
        <v>0.57361111111111118</v>
      </c>
      <c r="E30" s="116" t="s">
        <v>28</v>
      </c>
      <c r="F30" s="116">
        <v>2</v>
      </c>
      <c r="G30" s="119">
        <v>20000</v>
      </c>
      <c r="H30" s="120" t="s">
        <v>40</v>
      </c>
      <c r="I30" s="89" t="s">
        <v>36</v>
      </c>
      <c r="J30" s="101"/>
    </row>
    <row r="31" spans="2:10" ht="23.25" customHeight="1">
      <c r="B31" s="52">
        <f t="shared" si="0"/>
        <v>28</v>
      </c>
      <c r="C31" s="117">
        <v>46141</v>
      </c>
      <c r="D31" s="118">
        <v>0.50763888888888886</v>
      </c>
      <c r="E31" s="116" t="s">
        <v>51</v>
      </c>
      <c r="F31" s="116">
        <v>4</v>
      </c>
      <c r="G31" s="119">
        <v>51000</v>
      </c>
      <c r="H31" s="120" t="s">
        <v>105</v>
      </c>
      <c r="I31" s="89" t="s">
        <v>36</v>
      </c>
      <c r="J31" s="101"/>
    </row>
    <row r="32" spans="2:10" ht="23.25" customHeight="1">
      <c r="B32" s="52">
        <f t="shared" si="0"/>
        <v>29</v>
      </c>
      <c r="C32" s="117">
        <v>46141</v>
      </c>
      <c r="D32" s="118">
        <v>0.80972222222222223</v>
      </c>
      <c r="E32" s="116" t="s">
        <v>29</v>
      </c>
      <c r="F32" s="116">
        <v>3</v>
      </c>
      <c r="G32" s="119">
        <v>52000</v>
      </c>
      <c r="H32" s="120" t="s">
        <v>106</v>
      </c>
      <c r="I32" s="89" t="s">
        <v>36</v>
      </c>
      <c r="J32" s="101"/>
    </row>
    <row r="33" spans="2:10" ht="23.25" customHeight="1" thickBot="1">
      <c r="B33" s="53">
        <f t="shared" si="0"/>
        <v>30</v>
      </c>
      <c r="C33" s="122">
        <v>46142</v>
      </c>
      <c r="D33" s="123">
        <v>0.76666666666666661</v>
      </c>
      <c r="E33" s="124" t="s">
        <v>51</v>
      </c>
      <c r="F33" s="124">
        <v>5</v>
      </c>
      <c r="G33" s="125">
        <v>128000</v>
      </c>
      <c r="H33" s="126" t="s">
        <v>107</v>
      </c>
      <c r="I33" s="102" t="s">
        <v>36</v>
      </c>
      <c r="J33" s="103"/>
    </row>
  </sheetData>
  <mergeCells count="1">
    <mergeCell ref="B1:J1"/>
  </mergeCells>
  <phoneticPr fontId="2" type="noConversion"/>
  <printOptions horizontalCentered="1" verticalCentered="1"/>
  <pageMargins left="0.25" right="0.25" top="0.75" bottom="0.75" header="0.3" footer="0.3"/>
  <pageSetup paperSize="9" scale="78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1"/>
  <sheetViews>
    <sheetView zoomScaleNormal="100" zoomScaleSheetLayoutView="80" workbookViewId="0">
      <selection activeCell="B1" sqref="B1:J1"/>
    </sheetView>
  </sheetViews>
  <sheetFormatPr defaultRowHeight="13.5"/>
  <cols>
    <col min="1" max="1" width="1.77734375" customWidth="1"/>
    <col min="2" max="2" width="5.77734375" style="7" customWidth="1"/>
    <col min="3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0.77734375" style="1" customWidth="1"/>
    <col min="10" max="10" width="10.77734375" style="2" customWidth="1"/>
    <col min="13" max="13" width="10.109375" customWidth="1"/>
    <col min="14" max="14" width="27.33203125" customWidth="1"/>
  </cols>
  <sheetData>
    <row r="1" spans="2:10" ht="45" customHeight="1" thickBot="1">
      <c r="B1" s="86" t="s">
        <v>13</v>
      </c>
      <c r="C1" s="86"/>
      <c r="D1" s="86"/>
      <c r="E1" s="86"/>
      <c r="F1" s="86"/>
      <c r="G1" s="86"/>
      <c r="H1" s="86"/>
      <c r="I1" s="86"/>
      <c r="J1" s="86"/>
    </row>
    <row r="2" spans="2:10" s="16" customFormat="1" ht="24" customHeight="1">
      <c r="B2" s="31" t="s">
        <v>22</v>
      </c>
      <c r="C2" s="33" t="s">
        <v>1</v>
      </c>
      <c r="D2" s="33" t="s">
        <v>5</v>
      </c>
      <c r="E2" s="33" t="s">
        <v>33</v>
      </c>
      <c r="F2" s="33" t="s">
        <v>25</v>
      </c>
      <c r="G2" s="33" t="s">
        <v>26</v>
      </c>
      <c r="H2" s="33" t="s">
        <v>2</v>
      </c>
      <c r="I2" s="33" t="s">
        <v>9</v>
      </c>
      <c r="J2" s="34" t="s">
        <v>0</v>
      </c>
    </row>
    <row r="3" spans="2:10" s="16" customFormat="1" ht="24.95" customHeight="1">
      <c r="B3" s="28" t="s">
        <v>19</v>
      </c>
      <c r="C3" s="30"/>
      <c r="D3" s="20"/>
      <c r="E3" s="36">
        <f>COUNTA(E4:E393)</f>
        <v>7</v>
      </c>
      <c r="F3" s="21"/>
      <c r="G3" s="22">
        <f>SUM(G4:G33)</f>
        <v>1056320</v>
      </c>
      <c r="H3" s="20"/>
      <c r="I3" s="20"/>
      <c r="J3" s="23"/>
    </row>
    <row r="4" spans="2:10" s="16" customFormat="1" ht="24.95" customHeight="1">
      <c r="B4" s="59">
        <v>1</v>
      </c>
      <c r="C4" s="127">
        <v>46113</v>
      </c>
      <c r="D4" s="4" t="s">
        <v>108</v>
      </c>
      <c r="E4" s="4" t="s">
        <v>32</v>
      </c>
      <c r="F4" s="4" t="s">
        <v>109</v>
      </c>
      <c r="G4" s="128">
        <v>84000</v>
      </c>
      <c r="H4" s="4" t="s">
        <v>110</v>
      </c>
      <c r="I4" s="60" t="s">
        <v>125</v>
      </c>
      <c r="J4" s="39"/>
    </row>
    <row r="5" spans="2:10" s="16" customFormat="1" ht="24.95" customHeight="1">
      <c r="B5" s="59">
        <v>2</v>
      </c>
      <c r="C5" s="127">
        <v>46118</v>
      </c>
      <c r="D5" s="4" t="s">
        <v>111</v>
      </c>
      <c r="E5" s="4" t="s">
        <v>32</v>
      </c>
      <c r="F5" s="4" t="s">
        <v>112</v>
      </c>
      <c r="G5" s="128">
        <v>28200</v>
      </c>
      <c r="H5" s="4" t="s">
        <v>113</v>
      </c>
      <c r="I5" s="60" t="s">
        <v>125</v>
      </c>
      <c r="J5" s="39"/>
    </row>
    <row r="6" spans="2:10" s="16" customFormat="1" ht="24.95" customHeight="1">
      <c r="B6" s="59">
        <v>3</v>
      </c>
      <c r="C6" s="127">
        <v>46118</v>
      </c>
      <c r="D6" s="4" t="s">
        <v>114</v>
      </c>
      <c r="E6" s="4" t="s">
        <v>32</v>
      </c>
      <c r="F6" s="4" t="s">
        <v>115</v>
      </c>
      <c r="G6" s="128">
        <v>300000</v>
      </c>
      <c r="H6" s="4" t="s">
        <v>116</v>
      </c>
      <c r="I6" s="60" t="s">
        <v>125</v>
      </c>
      <c r="J6" s="39"/>
    </row>
    <row r="7" spans="2:10" s="16" customFormat="1" ht="24.95" customHeight="1">
      <c r="B7" s="59">
        <v>4</v>
      </c>
      <c r="C7" s="127">
        <v>46126</v>
      </c>
      <c r="D7" s="4" t="s">
        <v>117</v>
      </c>
      <c r="E7" s="4" t="s">
        <v>32</v>
      </c>
      <c r="F7" s="4" t="s">
        <v>54</v>
      </c>
      <c r="G7" s="128">
        <v>89300</v>
      </c>
      <c r="H7" s="4" t="s">
        <v>118</v>
      </c>
      <c r="I7" s="60" t="s">
        <v>125</v>
      </c>
      <c r="J7" s="39"/>
    </row>
    <row r="8" spans="2:10" s="16" customFormat="1" ht="24.95" customHeight="1">
      <c r="B8" s="59">
        <v>5</v>
      </c>
      <c r="C8" s="127">
        <v>46132</v>
      </c>
      <c r="D8" s="4" t="s">
        <v>119</v>
      </c>
      <c r="E8" s="4" t="s">
        <v>32</v>
      </c>
      <c r="F8" s="4" t="s">
        <v>120</v>
      </c>
      <c r="G8" s="128">
        <v>49320</v>
      </c>
      <c r="H8" s="4" t="s">
        <v>121</v>
      </c>
      <c r="I8" s="60" t="s">
        <v>125</v>
      </c>
      <c r="J8" s="39"/>
    </row>
    <row r="9" spans="2:10" s="16" customFormat="1" ht="24.95" customHeight="1">
      <c r="B9" s="59">
        <v>6</v>
      </c>
      <c r="C9" s="127">
        <v>46141</v>
      </c>
      <c r="D9" s="4" t="s">
        <v>122</v>
      </c>
      <c r="E9" s="4" t="s">
        <v>32</v>
      </c>
      <c r="F9" s="4" t="s">
        <v>55</v>
      </c>
      <c r="G9" s="128">
        <v>216600</v>
      </c>
      <c r="H9" s="4" t="s">
        <v>123</v>
      </c>
      <c r="I9" s="60" t="s">
        <v>125</v>
      </c>
      <c r="J9" s="39"/>
    </row>
    <row r="10" spans="2:10" s="16" customFormat="1" ht="24.95" customHeight="1" thickBot="1">
      <c r="B10" s="61">
        <v>7</v>
      </c>
      <c r="C10" s="129">
        <v>46142</v>
      </c>
      <c r="D10" s="130">
        <v>0.92499999999999993</v>
      </c>
      <c r="E10" s="131" t="s">
        <v>31</v>
      </c>
      <c r="F10" s="131" t="s">
        <v>124</v>
      </c>
      <c r="G10" s="132">
        <v>288900</v>
      </c>
      <c r="H10" s="131" t="s">
        <v>56</v>
      </c>
      <c r="I10" s="62" t="s">
        <v>125</v>
      </c>
      <c r="J10" s="38"/>
    </row>
    <row r="11" spans="2:10">
      <c r="C11" s="45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34" header="0.51181102362204722" footer="0.51181102362204722"/>
  <pageSetup paperSize="9" scale="5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9"/>
  <sheetViews>
    <sheetView zoomScaleNormal="100" zoomScaleSheetLayoutView="80" workbookViewId="0">
      <selection activeCell="B1" sqref="B1:J1"/>
    </sheetView>
  </sheetViews>
  <sheetFormatPr defaultRowHeight="13.5"/>
  <cols>
    <col min="1" max="1" width="1.77734375" customWidth="1"/>
    <col min="2" max="2" width="5.77734375" style="7" customWidth="1"/>
    <col min="3" max="4" width="10.77734375" customWidth="1"/>
    <col min="5" max="5" width="45.77734375" customWidth="1"/>
    <col min="6" max="6" width="7.77734375" customWidth="1"/>
    <col min="7" max="7" width="13.77734375" style="15" customWidth="1"/>
    <col min="8" max="8" width="35.77734375" style="1" customWidth="1"/>
    <col min="9" max="10" width="10.77734375" style="1" customWidth="1"/>
    <col min="11" max="11" width="10.109375" customWidth="1"/>
    <col min="12" max="12" width="27.33203125" customWidth="1"/>
  </cols>
  <sheetData>
    <row r="1" spans="2:10" ht="45" customHeight="1" thickBot="1">
      <c r="B1" s="86" t="s">
        <v>14</v>
      </c>
      <c r="C1" s="86"/>
      <c r="D1" s="86"/>
      <c r="E1" s="86"/>
      <c r="F1" s="86"/>
      <c r="G1" s="86"/>
      <c r="H1" s="86"/>
      <c r="I1" s="86"/>
      <c r="J1" s="86"/>
    </row>
    <row r="2" spans="2:10" s="3" customFormat="1" ht="24.95" customHeight="1">
      <c r="B2" s="31" t="s">
        <v>22</v>
      </c>
      <c r="C2" s="18" t="s">
        <v>3</v>
      </c>
      <c r="D2" s="18" t="s">
        <v>5</v>
      </c>
      <c r="E2" s="18" t="s">
        <v>34</v>
      </c>
      <c r="F2" s="18" t="s">
        <v>6</v>
      </c>
      <c r="G2" s="35" t="s">
        <v>7</v>
      </c>
      <c r="H2" s="18" t="s">
        <v>4</v>
      </c>
      <c r="I2" s="18" t="s">
        <v>9</v>
      </c>
      <c r="J2" s="19" t="s">
        <v>17</v>
      </c>
    </row>
    <row r="3" spans="2:10" s="3" customFormat="1" ht="24.95" customHeight="1">
      <c r="B3" s="28" t="s">
        <v>19</v>
      </c>
      <c r="C3" s="20"/>
      <c r="D3" s="20"/>
      <c r="E3" s="36">
        <f>COUNTA(E4:E397)</f>
        <v>16</v>
      </c>
      <c r="F3" s="20"/>
      <c r="G3" s="26">
        <f>SUM(G4:G89)</f>
        <v>1796700</v>
      </c>
      <c r="H3" s="20"/>
      <c r="I3" s="20"/>
      <c r="J3" s="23"/>
    </row>
    <row r="4" spans="2:10" ht="23.25" customHeight="1">
      <c r="B4" s="29">
        <v>1</v>
      </c>
      <c r="C4" s="133">
        <v>46113</v>
      </c>
      <c r="D4" s="54">
        <v>0.5180555555555556</v>
      </c>
      <c r="E4" s="55" t="s">
        <v>126</v>
      </c>
      <c r="F4" s="49">
        <v>5</v>
      </c>
      <c r="G4" s="56">
        <v>99000</v>
      </c>
      <c r="H4" s="57" t="s">
        <v>127</v>
      </c>
      <c r="I4" s="4" t="s">
        <v>36</v>
      </c>
      <c r="J4" s="8"/>
    </row>
    <row r="5" spans="2:10" ht="23.25" customHeight="1">
      <c r="B5" s="29">
        <v>2</v>
      </c>
      <c r="C5" s="133">
        <v>46115</v>
      </c>
      <c r="D5" s="54">
        <v>0.55833333333333335</v>
      </c>
      <c r="E5" s="55" t="s">
        <v>128</v>
      </c>
      <c r="F5" s="49">
        <v>4</v>
      </c>
      <c r="G5" s="56">
        <v>80000</v>
      </c>
      <c r="H5" s="57" t="s">
        <v>127</v>
      </c>
      <c r="I5" s="4" t="s">
        <v>36</v>
      </c>
      <c r="J5" s="9"/>
    </row>
    <row r="6" spans="2:10" ht="23.25" customHeight="1">
      <c r="B6" s="29">
        <v>3</v>
      </c>
      <c r="C6" s="133">
        <v>46119</v>
      </c>
      <c r="D6" s="54">
        <v>0.52013888888888882</v>
      </c>
      <c r="E6" s="55" t="s">
        <v>129</v>
      </c>
      <c r="F6" s="49">
        <v>3</v>
      </c>
      <c r="G6" s="56">
        <v>55100</v>
      </c>
      <c r="H6" s="57" t="s">
        <v>130</v>
      </c>
      <c r="I6" s="4" t="s">
        <v>36</v>
      </c>
      <c r="J6" s="9"/>
    </row>
    <row r="7" spans="2:10" ht="23.25" customHeight="1">
      <c r="B7" s="29">
        <v>4</v>
      </c>
      <c r="C7" s="133">
        <v>46119</v>
      </c>
      <c r="D7" s="54">
        <v>0.88611111111111107</v>
      </c>
      <c r="E7" s="55" t="s">
        <v>57</v>
      </c>
      <c r="F7" s="49">
        <v>6</v>
      </c>
      <c r="G7" s="56">
        <v>130500</v>
      </c>
      <c r="H7" s="57" t="s">
        <v>131</v>
      </c>
      <c r="I7" s="4" t="s">
        <v>36</v>
      </c>
      <c r="J7" s="9"/>
    </row>
    <row r="8" spans="2:10" ht="23.25" customHeight="1">
      <c r="B8" s="29">
        <v>5</v>
      </c>
      <c r="C8" s="133">
        <v>46120</v>
      </c>
      <c r="D8" s="54">
        <v>0.38125000000000003</v>
      </c>
      <c r="E8" s="55" t="s">
        <v>126</v>
      </c>
      <c r="F8" s="49">
        <v>6</v>
      </c>
      <c r="G8" s="56">
        <v>12000</v>
      </c>
      <c r="H8" s="57" t="s">
        <v>132</v>
      </c>
      <c r="I8" s="4" t="s">
        <v>36</v>
      </c>
      <c r="J8" s="9"/>
    </row>
    <row r="9" spans="2:10" ht="23.25" customHeight="1">
      <c r="B9" s="29">
        <f>B8+1</f>
        <v>6</v>
      </c>
      <c r="C9" s="133">
        <v>46120</v>
      </c>
      <c r="D9" s="54">
        <v>0.7368055555555556</v>
      </c>
      <c r="E9" s="55" t="s">
        <v>129</v>
      </c>
      <c r="F9" s="49">
        <v>4</v>
      </c>
      <c r="G9" s="56">
        <v>75000</v>
      </c>
      <c r="H9" s="58" t="s">
        <v>133</v>
      </c>
      <c r="I9" s="4" t="s">
        <v>36</v>
      </c>
      <c r="J9" s="9"/>
    </row>
    <row r="10" spans="2:10" ht="23.25" customHeight="1">
      <c r="B10" s="29">
        <f t="shared" ref="B10:B19" si="0">B9+1</f>
        <v>7</v>
      </c>
      <c r="C10" s="133">
        <v>46121</v>
      </c>
      <c r="D10" s="134">
        <v>0.52083333333333337</v>
      </c>
      <c r="E10" s="55" t="s">
        <v>134</v>
      </c>
      <c r="F10" s="90">
        <v>8</v>
      </c>
      <c r="G10" s="135">
        <v>191000</v>
      </c>
      <c r="H10" s="136" t="s">
        <v>135</v>
      </c>
      <c r="I10" s="4" t="s">
        <v>36</v>
      </c>
      <c r="J10" s="9"/>
    </row>
    <row r="11" spans="2:10" ht="23.25" customHeight="1">
      <c r="B11" s="29">
        <f t="shared" si="0"/>
        <v>8</v>
      </c>
      <c r="C11" s="133">
        <v>46127</v>
      </c>
      <c r="D11" s="134">
        <v>0.84722222222222221</v>
      </c>
      <c r="E11" s="55" t="s">
        <v>57</v>
      </c>
      <c r="F11" s="90">
        <v>7</v>
      </c>
      <c r="G11" s="135">
        <v>111000</v>
      </c>
      <c r="H11" s="136" t="s">
        <v>136</v>
      </c>
      <c r="I11" s="4" t="s">
        <v>36</v>
      </c>
      <c r="J11" s="9"/>
    </row>
    <row r="12" spans="2:10" ht="23.25" customHeight="1">
      <c r="B12" s="29">
        <f t="shared" si="0"/>
        <v>9</v>
      </c>
      <c r="C12" s="133">
        <v>46128</v>
      </c>
      <c r="D12" s="134">
        <v>0.80069444444444438</v>
      </c>
      <c r="E12" s="55" t="s">
        <v>126</v>
      </c>
      <c r="F12" s="90">
        <v>6</v>
      </c>
      <c r="G12" s="135">
        <v>87000</v>
      </c>
      <c r="H12" s="136" t="s">
        <v>137</v>
      </c>
      <c r="I12" s="4" t="s">
        <v>36</v>
      </c>
      <c r="J12" s="9"/>
    </row>
    <row r="13" spans="2:10" ht="23.25" customHeight="1">
      <c r="B13" s="29">
        <f t="shared" si="0"/>
        <v>10</v>
      </c>
      <c r="C13" s="133">
        <v>46129</v>
      </c>
      <c r="D13" s="134">
        <v>0.56041666666666667</v>
      </c>
      <c r="E13" s="55" t="s">
        <v>38</v>
      </c>
      <c r="F13" s="90">
        <v>4</v>
      </c>
      <c r="G13" s="135">
        <v>125000</v>
      </c>
      <c r="H13" s="136" t="s">
        <v>138</v>
      </c>
      <c r="I13" s="4" t="s">
        <v>36</v>
      </c>
      <c r="J13" s="9"/>
    </row>
    <row r="14" spans="2:10" ht="23.25" customHeight="1">
      <c r="B14" s="29">
        <f t="shared" si="0"/>
        <v>11</v>
      </c>
      <c r="C14" s="133">
        <v>46133</v>
      </c>
      <c r="D14" s="134">
        <v>0.57777777777777783</v>
      </c>
      <c r="E14" s="55" t="s">
        <v>129</v>
      </c>
      <c r="F14" s="90">
        <v>4</v>
      </c>
      <c r="G14" s="135">
        <v>16200</v>
      </c>
      <c r="H14" s="136" t="s">
        <v>139</v>
      </c>
      <c r="I14" s="4" t="s">
        <v>36</v>
      </c>
      <c r="J14" s="9"/>
    </row>
    <row r="15" spans="2:10" ht="23.25" customHeight="1">
      <c r="B15" s="29">
        <f t="shared" si="0"/>
        <v>12</v>
      </c>
      <c r="C15" s="133">
        <v>46134</v>
      </c>
      <c r="D15" s="134">
        <v>0.55347222222222225</v>
      </c>
      <c r="E15" s="55" t="s">
        <v>140</v>
      </c>
      <c r="F15" s="90">
        <v>17</v>
      </c>
      <c r="G15" s="135">
        <v>92200</v>
      </c>
      <c r="H15" s="136" t="s">
        <v>141</v>
      </c>
      <c r="I15" s="4" t="s">
        <v>36</v>
      </c>
      <c r="J15" s="70"/>
    </row>
    <row r="16" spans="2:10" ht="23.25" customHeight="1">
      <c r="B16" s="29">
        <f t="shared" si="0"/>
        <v>13</v>
      </c>
      <c r="C16" s="133">
        <v>46139</v>
      </c>
      <c r="D16" s="134">
        <v>0.79166666666666663</v>
      </c>
      <c r="E16" s="55" t="s">
        <v>126</v>
      </c>
      <c r="F16" s="90">
        <v>6</v>
      </c>
      <c r="G16" s="135">
        <v>117000</v>
      </c>
      <c r="H16" s="136" t="s">
        <v>142</v>
      </c>
      <c r="I16" s="4" t="s">
        <v>36</v>
      </c>
      <c r="J16" s="70"/>
    </row>
    <row r="17" spans="2:10" ht="23.25" customHeight="1">
      <c r="B17" s="29">
        <f t="shared" si="0"/>
        <v>14</v>
      </c>
      <c r="C17" s="133">
        <v>46140</v>
      </c>
      <c r="D17" s="134">
        <v>0.3972222222222222</v>
      </c>
      <c r="E17" s="55" t="s">
        <v>143</v>
      </c>
      <c r="F17" s="90">
        <v>4</v>
      </c>
      <c r="G17" s="135">
        <v>38300</v>
      </c>
      <c r="H17" s="136" t="s">
        <v>144</v>
      </c>
      <c r="I17" s="4" t="s">
        <v>36</v>
      </c>
      <c r="J17" s="137"/>
    </row>
    <row r="18" spans="2:10" ht="23.25" customHeight="1">
      <c r="B18" s="29">
        <f t="shared" si="0"/>
        <v>15</v>
      </c>
      <c r="C18" s="133">
        <v>46140</v>
      </c>
      <c r="D18" s="134">
        <v>0.5180555555555556</v>
      </c>
      <c r="E18" s="55" t="s">
        <v>145</v>
      </c>
      <c r="F18" s="90">
        <v>8</v>
      </c>
      <c r="G18" s="135">
        <v>149400</v>
      </c>
      <c r="H18" s="136" t="s">
        <v>146</v>
      </c>
      <c r="I18" s="4" t="s">
        <v>36</v>
      </c>
      <c r="J18" s="137"/>
    </row>
    <row r="19" spans="2:10" ht="23.25" customHeight="1" thickBot="1">
      <c r="B19" s="145">
        <f t="shared" si="0"/>
        <v>16</v>
      </c>
      <c r="C19" s="138">
        <v>46141</v>
      </c>
      <c r="D19" s="139">
        <v>0.85138888888888886</v>
      </c>
      <c r="E19" s="140" t="s">
        <v>147</v>
      </c>
      <c r="F19" s="141">
        <v>22</v>
      </c>
      <c r="G19" s="142">
        <v>418000</v>
      </c>
      <c r="H19" s="143" t="s">
        <v>148</v>
      </c>
      <c r="I19" s="131" t="s">
        <v>36</v>
      </c>
      <c r="J19" s="144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0199999999999996" header="0.51181102362204722" footer="0.51181102362204722"/>
  <pageSetup paperSize="9" scale="5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P8"/>
  <sheetViews>
    <sheetView zoomScaleNormal="100" zoomScaleSheetLayoutView="85" workbookViewId="0">
      <selection activeCell="B1" sqref="B1:J1"/>
    </sheetView>
  </sheetViews>
  <sheetFormatPr defaultRowHeight="13.5"/>
  <cols>
    <col min="1" max="1" width="1.77734375" customWidth="1"/>
    <col min="2" max="2" width="5.77734375" style="7" customWidth="1"/>
    <col min="3" max="3" width="10.77734375" style="48" customWidth="1"/>
    <col min="4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3.88671875" style="1" customWidth="1"/>
    <col min="10" max="10" width="13.5546875" style="1" customWidth="1"/>
    <col min="12" max="12" width="10.109375" customWidth="1"/>
    <col min="13" max="13" width="27.33203125" customWidth="1"/>
  </cols>
  <sheetData>
    <row r="1" spans="2:42" ht="45" customHeight="1" thickBot="1">
      <c r="B1" s="86" t="s">
        <v>15</v>
      </c>
      <c r="C1" s="86"/>
      <c r="D1" s="86"/>
      <c r="E1" s="86"/>
      <c r="F1" s="86"/>
      <c r="G1" s="86"/>
      <c r="H1" s="86"/>
      <c r="I1" s="86"/>
      <c r="J1" s="86"/>
    </row>
    <row r="2" spans="2:42" s="3" customFormat="1" ht="24.95" customHeight="1">
      <c r="B2" s="31" t="s">
        <v>22</v>
      </c>
      <c r="C2" s="46" t="s">
        <v>3</v>
      </c>
      <c r="D2" s="33" t="s">
        <v>5</v>
      </c>
      <c r="E2" s="33" t="s">
        <v>34</v>
      </c>
      <c r="F2" s="33" t="s">
        <v>25</v>
      </c>
      <c r="G2" s="33" t="s">
        <v>26</v>
      </c>
      <c r="H2" s="33" t="s">
        <v>4</v>
      </c>
      <c r="I2" s="33" t="s">
        <v>18</v>
      </c>
      <c r="J2" s="34" t="s">
        <v>10</v>
      </c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</row>
    <row r="3" spans="2:42" s="3" customFormat="1" ht="24.95" customHeight="1">
      <c r="B3" s="28" t="s">
        <v>24</v>
      </c>
      <c r="C3" s="47"/>
      <c r="D3" s="24"/>
      <c r="E3" s="36">
        <f>COUNTA(E4:E385)</f>
        <v>4</v>
      </c>
      <c r="F3" s="24"/>
      <c r="G3" s="27">
        <f>SUM(G4:G28)</f>
        <v>293300</v>
      </c>
      <c r="H3" s="24"/>
      <c r="I3" s="24"/>
      <c r="J3" s="25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</row>
    <row r="4" spans="2:42" s="3" customFormat="1" ht="23.25" customHeight="1">
      <c r="B4" s="42">
        <v>1</v>
      </c>
      <c r="C4" s="146">
        <v>46114</v>
      </c>
      <c r="D4" s="147" t="s">
        <v>149</v>
      </c>
      <c r="E4" s="148" t="s">
        <v>39</v>
      </c>
      <c r="F4" s="63">
        <v>6</v>
      </c>
      <c r="G4" s="149">
        <v>138000</v>
      </c>
      <c r="H4" s="63" t="s">
        <v>150</v>
      </c>
      <c r="I4" s="63" t="s">
        <v>36</v>
      </c>
      <c r="J4" s="41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2:42" s="3" customFormat="1" ht="23.25" customHeight="1">
      <c r="B5" s="42">
        <v>2</v>
      </c>
      <c r="C5" s="146">
        <v>46115</v>
      </c>
      <c r="D5" s="147" t="s">
        <v>151</v>
      </c>
      <c r="E5" s="148" t="s">
        <v>38</v>
      </c>
      <c r="F5" s="63">
        <v>4</v>
      </c>
      <c r="G5" s="149">
        <v>33200</v>
      </c>
      <c r="H5" s="63" t="s">
        <v>152</v>
      </c>
      <c r="I5" s="63" t="s">
        <v>36</v>
      </c>
      <c r="J5" s="41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pans="2:42" ht="23.25" customHeight="1">
      <c r="B6" s="42">
        <v>3</v>
      </c>
      <c r="C6" s="146">
        <v>46120</v>
      </c>
      <c r="D6" s="147" t="s">
        <v>153</v>
      </c>
      <c r="E6" s="148" t="s">
        <v>37</v>
      </c>
      <c r="F6" s="63">
        <v>4</v>
      </c>
      <c r="G6" s="149">
        <v>20500</v>
      </c>
      <c r="H6" s="63" t="s">
        <v>154</v>
      </c>
      <c r="I6" s="63" t="s">
        <v>36</v>
      </c>
      <c r="J6" s="41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</row>
    <row r="7" spans="2:42" ht="23.25" customHeight="1" thickBot="1">
      <c r="B7" s="51">
        <v>4</v>
      </c>
      <c r="C7" s="150">
        <v>46136</v>
      </c>
      <c r="D7" s="151" t="s">
        <v>155</v>
      </c>
      <c r="E7" s="152" t="s">
        <v>38</v>
      </c>
      <c r="F7" s="66">
        <v>8</v>
      </c>
      <c r="G7" s="153">
        <v>101600</v>
      </c>
      <c r="H7" s="66" t="s">
        <v>58</v>
      </c>
      <c r="I7" s="66" t="s">
        <v>36</v>
      </c>
      <c r="J7" s="154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</row>
    <row r="8" spans="2:42" ht="16.5">
      <c r="B8" s="71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74" header="0.51181102362204722" footer="0.51181102362204722"/>
  <pageSetup paperSize="9" scale="6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4"/>
  <sheetViews>
    <sheetView zoomScaleNormal="100" zoomScaleSheetLayoutView="80" workbookViewId="0">
      <selection activeCell="B1" sqref="B1:J1"/>
    </sheetView>
  </sheetViews>
  <sheetFormatPr defaultRowHeight="13.5"/>
  <cols>
    <col min="1" max="1" width="1.77734375" customWidth="1"/>
    <col min="2" max="2" width="5.77734375" style="7" customWidth="1"/>
    <col min="3" max="3" width="10.77734375" style="7" customWidth="1"/>
    <col min="4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0.77734375" style="1" customWidth="1"/>
    <col min="10" max="10" width="10.77734375" style="2" customWidth="1"/>
    <col min="12" max="12" width="10.109375" customWidth="1"/>
    <col min="13" max="13" width="27.33203125" customWidth="1"/>
  </cols>
  <sheetData>
    <row r="1" spans="2:10" ht="45" customHeight="1" thickBot="1">
      <c r="B1" s="86" t="s">
        <v>16</v>
      </c>
      <c r="C1" s="86"/>
      <c r="D1" s="86"/>
      <c r="E1" s="86"/>
      <c r="F1" s="86"/>
      <c r="G1" s="86"/>
      <c r="H1" s="86"/>
      <c r="I1" s="86"/>
      <c r="J1" s="86"/>
    </row>
    <row r="2" spans="2:10" s="3" customFormat="1" ht="27" customHeight="1">
      <c r="B2" s="72" t="s">
        <v>22</v>
      </c>
      <c r="C2" s="73" t="s">
        <v>1</v>
      </c>
      <c r="D2" s="33" t="s">
        <v>8</v>
      </c>
      <c r="E2" s="33" t="s">
        <v>34</v>
      </c>
      <c r="F2" s="33" t="s">
        <v>25</v>
      </c>
      <c r="G2" s="33" t="s">
        <v>26</v>
      </c>
      <c r="H2" s="33" t="s">
        <v>2</v>
      </c>
      <c r="I2" s="33" t="s">
        <v>9</v>
      </c>
      <c r="J2" s="34" t="s">
        <v>10</v>
      </c>
    </row>
    <row r="3" spans="2:10" s="3" customFormat="1" ht="23.25" customHeight="1">
      <c r="B3" s="74" t="s">
        <v>19</v>
      </c>
      <c r="C3" s="75"/>
      <c r="D3" s="76"/>
      <c r="E3" s="37">
        <f>COUNTA(E4:E394)</f>
        <v>21</v>
      </c>
      <c r="F3" s="76"/>
      <c r="G3" s="77">
        <f>SUM(G4:G55)</f>
        <v>1224460</v>
      </c>
      <c r="H3" s="76"/>
      <c r="I3" s="76"/>
      <c r="J3" s="78"/>
    </row>
    <row r="4" spans="2:10" s="3" customFormat="1" ht="23.25" customHeight="1">
      <c r="B4" s="42">
        <v>1</v>
      </c>
      <c r="C4" s="155">
        <v>46113</v>
      </c>
      <c r="D4" s="156">
        <v>0.41319444444444442</v>
      </c>
      <c r="E4" s="157" t="s">
        <v>59</v>
      </c>
      <c r="F4" s="158">
        <v>5</v>
      </c>
      <c r="G4" s="159">
        <v>26560</v>
      </c>
      <c r="H4" s="160" t="s">
        <v>156</v>
      </c>
      <c r="I4" s="161" t="s">
        <v>36</v>
      </c>
      <c r="J4" s="41"/>
    </row>
    <row r="5" spans="2:10" ht="23.25" customHeight="1">
      <c r="B5" s="42">
        <f>B4+1</f>
        <v>2</v>
      </c>
      <c r="C5" s="155">
        <v>46115</v>
      </c>
      <c r="D5" s="156">
        <v>0.50416666666666665</v>
      </c>
      <c r="E5" s="157" t="s">
        <v>59</v>
      </c>
      <c r="F5" s="158">
        <v>8</v>
      </c>
      <c r="G5" s="159">
        <v>100000</v>
      </c>
      <c r="H5" s="160" t="s">
        <v>157</v>
      </c>
      <c r="I5" s="161" t="s">
        <v>36</v>
      </c>
      <c r="J5" s="41"/>
    </row>
    <row r="6" spans="2:10" ht="23.25" customHeight="1">
      <c r="B6" s="42">
        <f t="shared" ref="B6:B24" si="0">B5+1</f>
        <v>3</v>
      </c>
      <c r="C6" s="155">
        <v>46118</v>
      </c>
      <c r="D6" s="156">
        <v>0.73472222222222217</v>
      </c>
      <c r="E6" s="157" t="s">
        <v>35</v>
      </c>
      <c r="F6" s="158">
        <v>5</v>
      </c>
      <c r="G6" s="159">
        <v>72500</v>
      </c>
      <c r="H6" s="160" t="s">
        <v>158</v>
      </c>
      <c r="I6" s="161" t="s">
        <v>36</v>
      </c>
      <c r="J6" s="41"/>
    </row>
    <row r="7" spans="2:10" ht="23.25" customHeight="1">
      <c r="B7" s="42">
        <f t="shared" si="0"/>
        <v>4</v>
      </c>
      <c r="C7" s="155">
        <v>46118</v>
      </c>
      <c r="D7" s="156">
        <v>0.54305555555555551</v>
      </c>
      <c r="E7" s="157" t="s">
        <v>35</v>
      </c>
      <c r="F7" s="158">
        <v>5</v>
      </c>
      <c r="G7" s="159">
        <v>75000</v>
      </c>
      <c r="H7" s="160" t="s">
        <v>159</v>
      </c>
      <c r="I7" s="161" t="s">
        <v>36</v>
      </c>
      <c r="J7" s="41"/>
    </row>
    <row r="8" spans="2:10" ht="23.25" customHeight="1">
      <c r="B8" s="42">
        <f t="shared" si="0"/>
        <v>5</v>
      </c>
      <c r="C8" s="155">
        <v>46119</v>
      </c>
      <c r="D8" s="156">
        <v>0.5</v>
      </c>
      <c r="E8" s="157" t="s">
        <v>42</v>
      </c>
      <c r="F8" s="158">
        <v>4</v>
      </c>
      <c r="G8" s="159">
        <v>40000</v>
      </c>
      <c r="H8" s="160" t="s">
        <v>160</v>
      </c>
      <c r="I8" s="161" t="s">
        <v>36</v>
      </c>
      <c r="J8" s="41"/>
    </row>
    <row r="9" spans="2:10" ht="23.25" customHeight="1">
      <c r="B9" s="42">
        <f t="shared" si="0"/>
        <v>6</v>
      </c>
      <c r="C9" s="155">
        <v>46120</v>
      </c>
      <c r="D9" s="156">
        <v>0.82152777777777775</v>
      </c>
      <c r="E9" s="157" t="s">
        <v>35</v>
      </c>
      <c r="F9" s="158">
        <v>5</v>
      </c>
      <c r="G9" s="159">
        <v>106000</v>
      </c>
      <c r="H9" s="160" t="s">
        <v>161</v>
      </c>
      <c r="I9" s="161" t="s">
        <v>36</v>
      </c>
      <c r="J9" s="41"/>
    </row>
    <row r="10" spans="2:10" ht="23.25" customHeight="1">
      <c r="B10" s="42">
        <f t="shared" si="0"/>
        <v>7</v>
      </c>
      <c r="C10" s="155">
        <v>46121</v>
      </c>
      <c r="D10" s="156">
        <v>0.51041666666666663</v>
      </c>
      <c r="E10" s="157" t="s">
        <v>42</v>
      </c>
      <c r="F10" s="158">
        <v>3</v>
      </c>
      <c r="G10" s="159">
        <v>46000</v>
      </c>
      <c r="H10" s="160" t="s">
        <v>46</v>
      </c>
      <c r="I10" s="161" t="s">
        <v>36</v>
      </c>
      <c r="J10" s="41"/>
    </row>
    <row r="11" spans="2:10" ht="23.25" customHeight="1">
      <c r="B11" s="42">
        <f t="shared" si="0"/>
        <v>8</v>
      </c>
      <c r="C11" s="155">
        <v>46125</v>
      </c>
      <c r="D11" s="156">
        <v>0.51180555555555551</v>
      </c>
      <c r="E11" s="157" t="s">
        <v>42</v>
      </c>
      <c r="F11" s="158">
        <v>4</v>
      </c>
      <c r="G11" s="159">
        <v>27600</v>
      </c>
      <c r="H11" s="160" t="s">
        <v>162</v>
      </c>
      <c r="I11" s="161" t="s">
        <v>36</v>
      </c>
      <c r="J11" s="41"/>
    </row>
    <row r="12" spans="2:10" ht="23.25" customHeight="1">
      <c r="B12" s="42">
        <f t="shared" si="0"/>
        <v>9</v>
      </c>
      <c r="C12" s="155">
        <v>46126</v>
      </c>
      <c r="D12" s="156">
        <v>0.54027777777777775</v>
      </c>
      <c r="E12" s="157" t="s">
        <v>42</v>
      </c>
      <c r="F12" s="158">
        <v>4</v>
      </c>
      <c r="G12" s="159">
        <v>48000</v>
      </c>
      <c r="H12" s="160" t="s">
        <v>163</v>
      </c>
      <c r="I12" s="161" t="s">
        <v>36</v>
      </c>
      <c r="J12" s="41"/>
    </row>
    <row r="13" spans="2:10" ht="23.25" customHeight="1">
      <c r="B13" s="42">
        <f t="shared" si="0"/>
        <v>10</v>
      </c>
      <c r="C13" s="155">
        <v>46126</v>
      </c>
      <c r="D13" s="156">
        <v>0.75902777777777775</v>
      </c>
      <c r="E13" s="157" t="s">
        <v>42</v>
      </c>
      <c r="F13" s="158">
        <v>3</v>
      </c>
      <c r="G13" s="159">
        <v>41000</v>
      </c>
      <c r="H13" s="160" t="s">
        <v>164</v>
      </c>
      <c r="I13" s="161" t="s">
        <v>36</v>
      </c>
      <c r="J13" s="41"/>
    </row>
    <row r="14" spans="2:10" ht="23.25" customHeight="1">
      <c r="B14" s="42">
        <f t="shared" si="0"/>
        <v>11</v>
      </c>
      <c r="C14" s="155">
        <v>46128</v>
      </c>
      <c r="D14" s="156">
        <v>0.62708333333333333</v>
      </c>
      <c r="E14" s="157" t="s">
        <v>42</v>
      </c>
      <c r="F14" s="158">
        <v>3</v>
      </c>
      <c r="G14" s="159">
        <v>22800</v>
      </c>
      <c r="H14" s="160" t="s">
        <v>165</v>
      </c>
      <c r="I14" s="161" t="s">
        <v>36</v>
      </c>
      <c r="J14" s="41"/>
    </row>
    <row r="15" spans="2:10" ht="23.25" customHeight="1">
      <c r="B15" s="42">
        <f t="shared" si="0"/>
        <v>12</v>
      </c>
      <c r="C15" s="155">
        <v>46128</v>
      </c>
      <c r="D15" s="156">
        <v>0.81874999999999998</v>
      </c>
      <c r="E15" s="157" t="s">
        <v>59</v>
      </c>
      <c r="F15" s="158">
        <v>5</v>
      </c>
      <c r="G15" s="159">
        <v>71000</v>
      </c>
      <c r="H15" s="160" t="s">
        <v>166</v>
      </c>
      <c r="I15" s="161" t="s">
        <v>36</v>
      </c>
      <c r="J15" s="41"/>
    </row>
    <row r="16" spans="2:10" ht="23.25" customHeight="1">
      <c r="B16" s="42">
        <f t="shared" si="0"/>
        <v>13</v>
      </c>
      <c r="C16" s="155">
        <v>46129</v>
      </c>
      <c r="D16" s="156">
        <v>0.53749999999999998</v>
      </c>
      <c r="E16" s="157" t="s">
        <v>42</v>
      </c>
      <c r="F16" s="158">
        <v>3</v>
      </c>
      <c r="G16" s="159">
        <v>19000</v>
      </c>
      <c r="H16" s="160" t="s">
        <v>165</v>
      </c>
      <c r="I16" s="161" t="s">
        <v>36</v>
      </c>
      <c r="J16" s="41"/>
    </row>
    <row r="17" spans="2:10" ht="23.25" customHeight="1">
      <c r="B17" s="42">
        <f t="shared" si="0"/>
        <v>14</v>
      </c>
      <c r="C17" s="155">
        <v>46132</v>
      </c>
      <c r="D17" s="156" t="s">
        <v>167</v>
      </c>
      <c r="E17" s="157" t="s">
        <v>42</v>
      </c>
      <c r="F17" s="158">
        <v>8</v>
      </c>
      <c r="G17" s="159">
        <v>135280</v>
      </c>
      <c r="H17" s="160" t="s">
        <v>168</v>
      </c>
      <c r="I17" s="161" t="s">
        <v>36</v>
      </c>
      <c r="J17" s="41"/>
    </row>
    <row r="18" spans="2:10" ht="23.25" customHeight="1">
      <c r="B18" s="42">
        <f t="shared" si="0"/>
        <v>15</v>
      </c>
      <c r="C18" s="155">
        <v>46133</v>
      </c>
      <c r="D18" s="156">
        <v>0.75555555555555554</v>
      </c>
      <c r="E18" s="157" t="s">
        <v>42</v>
      </c>
      <c r="F18" s="158">
        <v>6</v>
      </c>
      <c r="G18" s="159">
        <v>28600</v>
      </c>
      <c r="H18" s="160" t="s">
        <v>165</v>
      </c>
      <c r="I18" s="161" t="s">
        <v>36</v>
      </c>
      <c r="J18" s="41"/>
    </row>
    <row r="19" spans="2:10" ht="23.25" customHeight="1">
      <c r="B19" s="42">
        <f t="shared" si="0"/>
        <v>16</v>
      </c>
      <c r="C19" s="155">
        <v>46134</v>
      </c>
      <c r="D19" s="156">
        <v>0.52777777777777779</v>
      </c>
      <c r="E19" s="157" t="s">
        <v>35</v>
      </c>
      <c r="F19" s="162">
        <v>13</v>
      </c>
      <c r="G19" s="163">
        <v>74800</v>
      </c>
      <c r="H19" s="160" t="s">
        <v>169</v>
      </c>
      <c r="I19" s="161" t="s">
        <v>36</v>
      </c>
      <c r="J19" s="41"/>
    </row>
    <row r="20" spans="2:10" ht="23.25" customHeight="1">
      <c r="B20" s="42">
        <f t="shared" si="0"/>
        <v>17</v>
      </c>
      <c r="C20" s="155">
        <v>46134</v>
      </c>
      <c r="D20" s="156">
        <v>0.8041666666666667</v>
      </c>
      <c r="E20" s="157" t="s">
        <v>35</v>
      </c>
      <c r="F20" s="162">
        <v>5</v>
      </c>
      <c r="G20" s="163">
        <v>81000</v>
      </c>
      <c r="H20" s="160" t="s">
        <v>170</v>
      </c>
      <c r="I20" s="161" t="s">
        <v>36</v>
      </c>
      <c r="J20" s="41"/>
    </row>
    <row r="21" spans="2:10" ht="23.25" customHeight="1">
      <c r="B21" s="42">
        <f t="shared" si="0"/>
        <v>18</v>
      </c>
      <c r="C21" s="155">
        <v>46135</v>
      </c>
      <c r="D21" s="156">
        <v>0.52083333333333337</v>
      </c>
      <c r="E21" s="157" t="s">
        <v>60</v>
      </c>
      <c r="F21" s="162">
        <v>4</v>
      </c>
      <c r="G21" s="163">
        <v>30000</v>
      </c>
      <c r="H21" s="160" t="s">
        <v>171</v>
      </c>
      <c r="I21" s="161" t="s">
        <v>36</v>
      </c>
      <c r="J21" s="41"/>
    </row>
    <row r="22" spans="2:10" ht="23.25" customHeight="1">
      <c r="B22" s="42">
        <f t="shared" si="0"/>
        <v>19</v>
      </c>
      <c r="C22" s="155">
        <v>46136</v>
      </c>
      <c r="D22" s="156">
        <v>0.51041666666666663</v>
      </c>
      <c r="E22" s="157" t="s">
        <v>59</v>
      </c>
      <c r="F22" s="162">
        <v>13</v>
      </c>
      <c r="G22" s="163">
        <v>74020</v>
      </c>
      <c r="H22" s="160" t="s">
        <v>156</v>
      </c>
      <c r="I22" s="161" t="s">
        <v>36</v>
      </c>
      <c r="J22" s="41"/>
    </row>
    <row r="23" spans="2:10" ht="23.25" customHeight="1">
      <c r="B23" s="42">
        <f t="shared" si="0"/>
        <v>20</v>
      </c>
      <c r="C23" s="155">
        <v>46136</v>
      </c>
      <c r="D23" s="156">
        <v>0.76736111111111116</v>
      </c>
      <c r="E23" s="157" t="s">
        <v>42</v>
      </c>
      <c r="F23" s="162">
        <v>5</v>
      </c>
      <c r="G23" s="163">
        <v>52000</v>
      </c>
      <c r="H23" s="160" t="s">
        <v>172</v>
      </c>
      <c r="I23" s="161" t="s">
        <v>36</v>
      </c>
      <c r="J23" s="101"/>
    </row>
    <row r="24" spans="2:10" ht="23.25" customHeight="1" thickBot="1">
      <c r="B24" s="51">
        <f t="shared" si="0"/>
        <v>21</v>
      </c>
      <c r="C24" s="164">
        <v>46140</v>
      </c>
      <c r="D24" s="165">
        <v>0.47361111111111115</v>
      </c>
      <c r="E24" s="166" t="s">
        <v>35</v>
      </c>
      <c r="F24" s="167">
        <v>5</v>
      </c>
      <c r="G24" s="168">
        <v>53300</v>
      </c>
      <c r="H24" s="169" t="s">
        <v>173</v>
      </c>
      <c r="I24" s="170" t="s">
        <v>36</v>
      </c>
      <c r="J24" s="103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55" header="0.51181102362204722" footer="0.51181102362204722"/>
  <pageSetup paperSize="9" scale="5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4"/>
  <sheetViews>
    <sheetView zoomScaleNormal="100" zoomScaleSheetLayoutView="80" workbookViewId="0">
      <selection activeCell="B1" sqref="B1:J1"/>
    </sheetView>
  </sheetViews>
  <sheetFormatPr defaultRowHeight="13.5"/>
  <cols>
    <col min="1" max="1" width="1.77734375" customWidth="1"/>
    <col min="2" max="2" width="5.77734375" style="7" customWidth="1"/>
    <col min="3" max="3" width="10.77734375" style="7" customWidth="1"/>
    <col min="4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0.77734375" style="1" customWidth="1"/>
    <col min="10" max="10" width="10.77734375" style="2" customWidth="1"/>
    <col min="12" max="12" width="10.109375" customWidth="1"/>
    <col min="13" max="13" width="27.33203125" customWidth="1"/>
  </cols>
  <sheetData>
    <row r="1" spans="2:10" ht="45" customHeight="1" thickBot="1">
      <c r="B1" s="88" t="s">
        <v>21</v>
      </c>
      <c r="C1" s="88"/>
      <c r="D1" s="88"/>
      <c r="E1" s="88"/>
      <c r="F1" s="88"/>
      <c r="G1" s="88"/>
      <c r="H1" s="88"/>
      <c r="I1" s="88"/>
      <c r="J1" s="88"/>
    </row>
    <row r="2" spans="2:10" s="3" customFormat="1" ht="27.75" customHeight="1">
      <c r="B2" s="72" t="s">
        <v>22</v>
      </c>
      <c r="C2" s="73" t="s">
        <v>1</v>
      </c>
      <c r="D2" s="33" t="s">
        <v>8</v>
      </c>
      <c r="E2" s="33" t="s">
        <v>34</v>
      </c>
      <c r="F2" s="33" t="s">
        <v>25</v>
      </c>
      <c r="G2" s="33" t="s">
        <v>26</v>
      </c>
      <c r="H2" s="33" t="s">
        <v>2</v>
      </c>
      <c r="I2" s="33" t="s">
        <v>9</v>
      </c>
      <c r="J2" s="34" t="s">
        <v>10</v>
      </c>
    </row>
    <row r="3" spans="2:10" s="3" customFormat="1" ht="23.25" customHeight="1">
      <c r="B3" s="80" t="s">
        <v>19</v>
      </c>
      <c r="C3" s="81"/>
      <c r="D3" s="24"/>
      <c r="E3" s="36">
        <f>COUNTA(E4:E398)</f>
        <v>0</v>
      </c>
      <c r="F3" s="24"/>
      <c r="G3" s="27">
        <f>SUM(G4:G59)</f>
        <v>0</v>
      </c>
      <c r="H3" s="24"/>
      <c r="I3" s="24"/>
      <c r="J3" s="25"/>
    </row>
    <row r="4" spans="2:10" ht="23.25" customHeight="1" thickBot="1">
      <c r="B4" s="51"/>
      <c r="C4" s="82" t="s">
        <v>174</v>
      </c>
      <c r="D4" s="83"/>
      <c r="E4" s="84"/>
      <c r="F4" s="85"/>
      <c r="G4" s="84"/>
      <c r="H4" s="83"/>
      <c r="I4" s="62"/>
      <c r="J4" s="79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55" header="0.51181102362204722" footer="0.51181102362204722"/>
  <pageSetup paperSize="9" scale="54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8"/>
  <sheetViews>
    <sheetView workbookViewId="0">
      <selection activeCell="B1" sqref="B1:J1"/>
    </sheetView>
  </sheetViews>
  <sheetFormatPr defaultRowHeight="16.5"/>
  <cols>
    <col min="1" max="1" width="1.77734375" style="10" customWidth="1"/>
    <col min="2" max="2" width="5.77734375" style="7" customWidth="1"/>
    <col min="3" max="3" width="10.77734375" style="12" customWidth="1"/>
    <col min="4" max="4" width="15.21875" style="10" bestFit="1" customWidth="1"/>
    <col min="5" max="5" width="45.77734375" style="10" customWidth="1"/>
    <col min="6" max="6" width="7.77734375" style="10" customWidth="1"/>
    <col min="7" max="7" width="13.77734375" style="10" customWidth="1"/>
    <col min="8" max="8" width="35.77734375" style="13" customWidth="1"/>
    <col min="9" max="9" width="10.77734375" style="13" customWidth="1"/>
    <col min="10" max="10" width="10.77734375" style="14" customWidth="1"/>
    <col min="11" max="11" width="8.88671875" style="10"/>
    <col min="12" max="12" width="10.109375" style="10" customWidth="1"/>
    <col min="13" max="13" width="27.33203125" style="10" customWidth="1"/>
    <col min="14" max="16384" width="8.88671875" style="10"/>
  </cols>
  <sheetData>
    <row r="1" spans="2:10" ht="45" customHeight="1" thickBot="1">
      <c r="B1" s="86" t="s">
        <v>20</v>
      </c>
      <c r="C1" s="86"/>
      <c r="D1" s="86"/>
      <c r="E1" s="86"/>
      <c r="F1" s="86"/>
      <c r="G1" s="86"/>
      <c r="H1" s="86"/>
      <c r="I1" s="86"/>
      <c r="J1" s="86"/>
    </row>
    <row r="2" spans="2:10" s="11" customFormat="1" ht="24.95" customHeight="1">
      <c r="B2" s="72" t="s">
        <v>22</v>
      </c>
      <c r="C2" s="73" t="s">
        <v>1</v>
      </c>
      <c r="D2" s="33" t="s">
        <v>8</v>
      </c>
      <c r="E2" s="33" t="s">
        <v>34</v>
      </c>
      <c r="F2" s="33" t="s">
        <v>25</v>
      </c>
      <c r="G2" s="33" t="s">
        <v>26</v>
      </c>
      <c r="H2" s="33" t="s">
        <v>2</v>
      </c>
      <c r="I2" s="33" t="s">
        <v>9</v>
      </c>
      <c r="J2" s="34" t="s">
        <v>10</v>
      </c>
    </row>
    <row r="3" spans="2:10" s="11" customFormat="1" ht="24.95" customHeight="1">
      <c r="B3" s="80" t="s">
        <v>19</v>
      </c>
      <c r="C3" s="81"/>
      <c r="D3" s="24"/>
      <c r="E3" s="36">
        <f>COUNTA(E4:E386)</f>
        <v>15</v>
      </c>
      <c r="F3" s="24"/>
      <c r="G3" s="27">
        <f>SUM(G4:G40)</f>
        <v>1279060</v>
      </c>
      <c r="H3" s="24"/>
      <c r="I3" s="24"/>
      <c r="J3" s="25"/>
    </row>
    <row r="4" spans="2:10" ht="23.25" customHeight="1">
      <c r="B4" s="42">
        <v>1</v>
      </c>
      <c r="C4" s="171">
        <v>46113</v>
      </c>
      <c r="D4" s="172" t="s">
        <v>175</v>
      </c>
      <c r="E4" s="173" t="s">
        <v>63</v>
      </c>
      <c r="F4" s="174">
        <v>5</v>
      </c>
      <c r="G4" s="173">
        <v>72360</v>
      </c>
      <c r="H4" s="172" t="s">
        <v>176</v>
      </c>
      <c r="I4" s="173" t="s">
        <v>36</v>
      </c>
      <c r="J4" s="41"/>
    </row>
    <row r="5" spans="2:10" ht="23.25" customHeight="1">
      <c r="B5" s="42">
        <v>2</v>
      </c>
      <c r="C5" s="171">
        <v>46113</v>
      </c>
      <c r="D5" s="172" t="s">
        <v>177</v>
      </c>
      <c r="E5" s="173" t="s">
        <v>61</v>
      </c>
      <c r="F5" s="174">
        <v>10</v>
      </c>
      <c r="G5" s="173">
        <v>132800</v>
      </c>
      <c r="H5" s="172" t="s">
        <v>50</v>
      </c>
      <c r="I5" s="173" t="s">
        <v>36</v>
      </c>
      <c r="J5" s="41"/>
    </row>
    <row r="6" spans="2:10" ht="23.25" customHeight="1">
      <c r="B6" s="42">
        <v>3</v>
      </c>
      <c r="C6" s="171">
        <v>46114</v>
      </c>
      <c r="D6" s="172">
        <v>0.51944444444444449</v>
      </c>
      <c r="E6" s="173" t="s">
        <v>47</v>
      </c>
      <c r="F6" s="174">
        <v>3</v>
      </c>
      <c r="G6" s="173">
        <v>30000</v>
      </c>
      <c r="H6" s="172" t="s">
        <v>40</v>
      </c>
      <c r="I6" s="173" t="s">
        <v>36</v>
      </c>
      <c r="J6" s="41"/>
    </row>
    <row r="7" spans="2:10" ht="23.25" customHeight="1">
      <c r="B7" s="42">
        <v>4</v>
      </c>
      <c r="C7" s="171">
        <v>46114</v>
      </c>
      <c r="D7" s="172">
        <v>0.72569444444444453</v>
      </c>
      <c r="E7" s="173" t="s">
        <v>63</v>
      </c>
      <c r="F7" s="174">
        <v>8</v>
      </c>
      <c r="G7" s="173">
        <v>150000</v>
      </c>
      <c r="H7" s="172" t="s">
        <v>27</v>
      </c>
      <c r="I7" s="173" t="s">
        <v>36</v>
      </c>
      <c r="J7" s="41"/>
    </row>
    <row r="8" spans="2:10" ht="23.25" customHeight="1">
      <c r="B8" s="42">
        <v>5</v>
      </c>
      <c r="C8" s="171">
        <v>46118</v>
      </c>
      <c r="D8" s="172">
        <v>0.47500000000000003</v>
      </c>
      <c r="E8" s="173" t="s">
        <v>61</v>
      </c>
      <c r="F8" s="174">
        <v>4</v>
      </c>
      <c r="G8" s="173">
        <v>36000</v>
      </c>
      <c r="H8" s="172" t="s">
        <v>27</v>
      </c>
      <c r="I8" s="173" t="s">
        <v>36</v>
      </c>
      <c r="J8" s="41"/>
    </row>
    <row r="9" spans="2:10" ht="23.25" customHeight="1">
      <c r="B9" s="42">
        <v>6</v>
      </c>
      <c r="C9" s="171">
        <v>46119</v>
      </c>
      <c r="D9" s="172">
        <v>0.55486111111111114</v>
      </c>
      <c r="E9" s="173" t="s">
        <v>61</v>
      </c>
      <c r="F9" s="174">
        <v>3</v>
      </c>
      <c r="G9" s="173">
        <v>31000</v>
      </c>
      <c r="H9" s="172" t="s">
        <v>40</v>
      </c>
      <c r="I9" s="173" t="s">
        <v>36</v>
      </c>
      <c r="J9" s="41"/>
    </row>
    <row r="10" spans="2:10" ht="23.25" customHeight="1">
      <c r="B10" s="42">
        <v>7</v>
      </c>
      <c r="C10" s="171">
        <v>46119</v>
      </c>
      <c r="D10" s="172">
        <v>0.74652777777777779</v>
      </c>
      <c r="E10" s="173" t="s">
        <v>61</v>
      </c>
      <c r="F10" s="174">
        <v>3</v>
      </c>
      <c r="G10" s="173">
        <v>50000</v>
      </c>
      <c r="H10" s="172" t="s">
        <v>178</v>
      </c>
      <c r="I10" s="173" t="s">
        <v>36</v>
      </c>
      <c r="J10" s="41"/>
    </row>
    <row r="11" spans="2:10" ht="23.25" customHeight="1">
      <c r="B11" s="42">
        <v>8</v>
      </c>
      <c r="C11" s="171">
        <v>46119</v>
      </c>
      <c r="D11" s="172">
        <v>0.8618055555555556</v>
      </c>
      <c r="E11" s="173" t="s">
        <v>62</v>
      </c>
      <c r="F11" s="174">
        <v>10</v>
      </c>
      <c r="G11" s="173">
        <v>100000</v>
      </c>
      <c r="H11" s="172" t="s">
        <v>179</v>
      </c>
      <c r="I11" s="173" t="s">
        <v>36</v>
      </c>
      <c r="J11" s="41"/>
    </row>
    <row r="12" spans="2:10" ht="23.25" customHeight="1">
      <c r="B12" s="42">
        <v>9</v>
      </c>
      <c r="C12" s="171">
        <v>46121</v>
      </c>
      <c r="D12" s="172">
        <v>0.55833333333333335</v>
      </c>
      <c r="E12" s="173" t="s">
        <v>63</v>
      </c>
      <c r="F12" s="174">
        <v>6</v>
      </c>
      <c r="G12" s="173">
        <v>137000</v>
      </c>
      <c r="H12" s="172" t="s">
        <v>180</v>
      </c>
      <c r="I12" s="173" t="s">
        <v>36</v>
      </c>
      <c r="J12" s="41"/>
    </row>
    <row r="13" spans="2:10" ht="23.25" customHeight="1">
      <c r="B13" s="42">
        <v>10</v>
      </c>
      <c r="C13" s="171">
        <v>46129</v>
      </c>
      <c r="D13" s="172">
        <v>0.50763888888888886</v>
      </c>
      <c r="E13" s="173" t="s">
        <v>63</v>
      </c>
      <c r="F13" s="174">
        <v>10</v>
      </c>
      <c r="G13" s="173">
        <v>170000</v>
      </c>
      <c r="H13" s="172" t="s">
        <v>181</v>
      </c>
      <c r="I13" s="173" t="s">
        <v>36</v>
      </c>
      <c r="J13" s="41"/>
    </row>
    <row r="14" spans="2:10" ht="23.25" customHeight="1">
      <c r="B14" s="42">
        <v>11</v>
      </c>
      <c r="C14" s="171">
        <v>46132</v>
      </c>
      <c r="D14" s="172">
        <v>0.71319444444444446</v>
      </c>
      <c r="E14" s="173" t="s">
        <v>182</v>
      </c>
      <c r="F14" s="174">
        <v>14</v>
      </c>
      <c r="G14" s="173">
        <v>273000</v>
      </c>
      <c r="H14" s="172" t="s">
        <v>183</v>
      </c>
      <c r="I14" s="173" t="s">
        <v>36</v>
      </c>
      <c r="J14" s="41"/>
    </row>
    <row r="15" spans="2:10" ht="23.25" customHeight="1">
      <c r="B15" s="42">
        <v>12</v>
      </c>
      <c r="C15" s="171">
        <v>46133</v>
      </c>
      <c r="D15" s="172">
        <v>0.52013888888888882</v>
      </c>
      <c r="E15" s="173" t="s">
        <v>61</v>
      </c>
      <c r="F15" s="174">
        <v>2</v>
      </c>
      <c r="G15" s="173">
        <v>12800</v>
      </c>
      <c r="H15" s="172" t="s">
        <v>184</v>
      </c>
      <c r="I15" s="173" t="s">
        <v>36</v>
      </c>
      <c r="J15" s="41"/>
    </row>
    <row r="16" spans="2:10" ht="23.25" customHeight="1">
      <c r="B16" s="42">
        <v>13</v>
      </c>
      <c r="C16" s="171">
        <v>46135</v>
      </c>
      <c r="D16" s="172" t="s">
        <v>185</v>
      </c>
      <c r="E16" s="173" t="s">
        <v>186</v>
      </c>
      <c r="F16" s="174">
        <v>5</v>
      </c>
      <c r="G16" s="173">
        <v>47500</v>
      </c>
      <c r="H16" s="172" t="s">
        <v>187</v>
      </c>
      <c r="I16" s="173" t="s">
        <v>36</v>
      </c>
      <c r="J16" s="41"/>
    </row>
    <row r="17" spans="2:10" ht="23.25" customHeight="1">
      <c r="B17" s="42">
        <v>14</v>
      </c>
      <c r="C17" s="171">
        <v>46139</v>
      </c>
      <c r="D17" s="172">
        <v>0.58611111111111114</v>
      </c>
      <c r="E17" s="173" t="s">
        <v>186</v>
      </c>
      <c r="F17" s="174">
        <v>2</v>
      </c>
      <c r="G17" s="173">
        <v>6600</v>
      </c>
      <c r="H17" s="172" t="s">
        <v>184</v>
      </c>
      <c r="I17" s="173" t="s">
        <v>36</v>
      </c>
      <c r="J17" s="41"/>
    </row>
    <row r="18" spans="2:10" ht="23.25" customHeight="1" thickBot="1">
      <c r="B18" s="115">
        <v>15</v>
      </c>
      <c r="C18" s="175">
        <v>46141</v>
      </c>
      <c r="D18" s="176">
        <v>0.49374999999999997</v>
      </c>
      <c r="E18" s="177" t="s">
        <v>182</v>
      </c>
      <c r="F18" s="178">
        <v>3</v>
      </c>
      <c r="G18" s="177">
        <v>30000</v>
      </c>
      <c r="H18" s="176" t="s">
        <v>188</v>
      </c>
      <c r="I18" s="177" t="s">
        <v>36</v>
      </c>
      <c r="J18" s="179"/>
    </row>
  </sheetData>
  <mergeCells count="1">
    <mergeCell ref="B1:J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3</vt:i4>
      </vt:variant>
    </vt:vector>
  </HeadingPairs>
  <TitlesOfParts>
    <vt:vector size="11" baseType="lpstr">
      <vt:lpstr>의장</vt:lpstr>
      <vt:lpstr>부의장</vt:lpstr>
      <vt:lpstr>의회운영위원장</vt:lpstr>
      <vt:lpstr>재정문화위원장</vt:lpstr>
      <vt:lpstr>행정복지위원장</vt:lpstr>
      <vt:lpstr>도시교통위원장</vt:lpstr>
      <vt:lpstr>예산결산특별위원장</vt:lpstr>
      <vt:lpstr>교섭단체 </vt:lpstr>
      <vt:lpstr>부의장!Print_Area</vt:lpstr>
      <vt:lpstr>의장!Print_Area</vt:lpstr>
      <vt:lpstr>행정복지위원장!Print_Area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2024-10-10T00:57:14Z</cp:lastPrinted>
  <dcterms:created xsi:type="dcterms:W3CDTF">2011-10-10T01:55:40Z</dcterms:created>
  <dcterms:modified xsi:type="dcterms:W3CDTF">2026-05-05T07:15:35Z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